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010" windowHeight="9390" activeTab="2"/>
  </bookViews>
  <sheets>
    <sheet name="Документ (1)" sheetId="1" r:id="rId1"/>
    <sheet name="Лист1" sheetId="2" r:id="rId2"/>
    <sheet name="2017" sheetId="3" r:id="rId3"/>
  </sheets>
  <definedNames>
    <definedName name="_xlnm._FilterDatabase" localSheetId="2" hidden="1">'2017'!$A$5:$I$5</definedName>
    <definedName name="_xlnm._FilterDatabase" localSheetId="0" hidden="1">'Документ (1)'!$A$6:$F$6</definedName>
    <definedName name="_xlnm.Print_Titles" localSheetId="2">'2017'!$4:$4</definedName>
    <definedName name="_xlnm.Print_Titles" localSheetId="0">'Документ (1)'!$5:$5</definedName>
  </definedNames>
  <calcPr fullCalcOnLoad="1"/>
</workbook>
</file>

<file path=xl/sharedStrings.xml><?xml version="1.0" encoding="utf-8"?>
<sst xmlns="http://schemas.openxmlformats.org/spreadsheetml/2006/main" count="1336" uniqueCount="210">
  <si>
    <t>09</t>
  </si>
  <si>
    <t>08</t>
  </si>
  <si>
    <t xml:space="preserve">  Другие общегосударственные вопросы</t>
  </si>
  <si>
    <t xml:space="preserve">  Мобилизационная и вневойсковая подготовка</t>
  </si>
  <si>
    <t xml:space="preserve">  Дорожное хозяйство (дорожные фонды)</t>
  </si>
  <si>
    <t>Наименование</t>
  </si>
  <si>
    <t xml:space="preserve">Раздел </t>
  </si>
  <si>
    <t>Подраздел</t>
  </si>
  <si>
    <t>Целевая статья расходов</t>
  </si>
  <si>
    <t>Вид расходов</t>
  </si>
  <si>
    <t xml:space="preserve">  ВСЕГО РАСХОДОВ: </t>
  </si>
  <si>
    <t xml:space="preserve">  Пенсионное обеспечение</t>
  </si>
  <si>
    <t>01</t>
  </si>
  <si>
    <t>02</t>
  </si>
  <si>
    <t>03</t>
  </si>
  <si>
    <t>04</t>
  </si>
  <si>
    <t>05</t>
  </si>
  <si>
    <t>11</t>
  </si>
  <si>
    <t>13</t>
  </si>
  <si>
    <t xml:space="preserve">  Осуществление первичного воинского учета на территориях, где отсутствуют военные комиссариаты</t>
  </si>
  <si>
    <t xml:space="preserve">  Глава муниципального образования</t>
  </si>
  <si>
    <t xml:space="preserve">  Расходы на выплаты по оплате труда работников органов местного самоуправления</t>
  </si>
  <si>
    <t xml:space="preserve">  Обеспечение функционирования Главы муниципального образования</t>
  </si>
  <si>
    <t>244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</si>
  <si>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</si>
  <si>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</si>
  <si>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 и иных платежей</t>
  </si>
  <si>
    <t xml:space="preserve">  Расходы на выплаты по оплате труда работников органов местного самоуправления </t>
  </si>
  <si>
    <t xml:space="preserve">  Обеспечение функционирования  местной администрации</t>
  </si>
  <si>
    <t>Прочая закупка товаров, работ и услуг для обеспечения муниципальных нужд</t>
  </si>
  <si>
    <t>Прочая закупка товаров, работ и услуг для обеспечения государственных (муниципальных) нужд</t>
  </si>
  <si>
    <t xml:space="preserve">  Функционирование Правительства РФ, высших исполнительных органов государственной власти субъектов РФ, местных администраций </t>
  </si>
  <si>
    <t xml:space="preserve"> Центральный аппарат</t>
  </si>
  <si>
    <t>000</t>
  </si>
  <si>
    <t>00</t>
  </si>
  <si>
    <t>0000</t>
  </si>
  <si>
    <t>Функционирование высшего должностного лица субъекта РФ и муниципального образования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</si>
  <si>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</si>
  <si>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Пособия и компенсации по публичным нормативным обязательствам</t>
  </si>
  <si>
    <t xml:space="preserve">  Непрограммные расходы </t>
  </si>
  <si>
    <t xml:space="preserve">  Межбюджетные трансферты бюджетам сельских поселений</t>
  </si>
  <si>
    <t>Х</t>
  </si>
  <si>
    <t>Расходы на оплату труда работников органам местного самоуправления</t>
  </si>
  <si>
    <t>Расходы на обеспечение функций органов местного самоуправления</t>
  </si>
  <si>
    <t>(тыс.руб.)</t>
  </si>
  <si>
    <t xml:space="preserve">  Общегосударственные вопросы</t>
  </si>
  <si>
    <t>сумма                         2016 год</t>
  </si>
  <si>
    <t>01 1 01 70210</t>
  </si>
  <si>
    <t>00 0 00 00000</t>
  </si>
  <si>
    <t>04 2 01 70390</t>
  </si>
  <si>
    <t>99 0 00 00000</t>
  </si>
  <si>
    <t>03 0 00 00000</t>
  </si>
  <si>
    <t>03 1 01 00000</t>
  </si>
  <si>
    <t>03 1 01 70310</t>
  </si>
  <si>
    <t>03 1 01 70330</t>
  </si>
  <si>
    <t>03 1 01 70340</t>
  </si>
  <si>
    <t>02 0 00 00000</t>
  </si>
  <si>
    <t>02 1 01 00000</t>
  </si>
  <si>
    <t>02 1 01 70230</t>
  </si>
  <si>
    <t>02 4 01 00000</t>
  </si>
  <si>
    <t>02 4 01 70280</t>
  </si>
  <si>
    <t>02 4 01 70290</t>
  </si>
  <si>
    <t>01 1 01 00000</t>
  </si>
  <si>
    <t>01 1 01 22000</t>
  </si>
  <si>
    <t>99 9 00 00000</t>
  </si>
  <si>
    <t>Расходы на освещение улиц территории сельского поселения</t>
  </si>
  <si>
    <t>02 2 01 00000</t>
  </si>
  <si>
    <t>02 2 01 70240</t>
  </si>
  <si>
    <t>Расходы на  озеленение территории поселения</t>
  </si>
  <si>
    <t>77 0 00 00000</t>
  </si>
  <si>
    <t>77 3 00 00000</t>
  </si>
  <si>
    <t>77 3 00 00110</t>
  </si>
  <si>
    <t>77 4 00 00000</t>
  </si>
  <si>
    <t>77 4 00 00110</t>
  </si>
  <si>
    <t>77 4 00 00190</t>
  </si>
  <si>
    <t>99 4 00 51180</t>
  </si>
  <si>
    <t>99 4 00 00000</t>
  </si>
  <si>
    <t>99 9 00 73000</t>
  </si>
  <si>
    <t>99 9 01 72000</t>
  </si>
  <si>
    <t>Земельные кадастровые расходы</t>
  </si>
  <si>
    <t>Коммунальное хозяйство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</si>
  <si>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</si>
  <si>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</si>
  <si>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Резервные фонды</t>
  </si>
  <si>
    <t xml:space="preserve"> Не программные расходы органов местного самоуправления</t>
  </si>
  <si>
    <t>Иные не программные расходы</t>
  </si>
  <si>
    <t xml:space="preserve">Резервные фонды </t>
  </si>
  <si>
    <t>Основное мероприятие «Прочие мероприятия, связанные с муниципальной собственностью»</t>
  </si>
  <si>
    <t xml:space="preserve">  НАЦИОНАЛЬНАЯ ОБОРОНА</t>
  </si>
  <si>
    <t xml:space="preserve">  НАЦИОНАЛЬНАЯ БЕЗОПАСНОСТЬ И ПРАВООХРАНИТЕЛЬНАЯ ДЕЯТЕЛЬНОСТЬ</t>
  </si>
  <si>
    <t>Не программные расходы органов местного самоуправления</t>
  </si>
  <si>
    <t xml:space="preserve">Муниципальная программа 
«Содержание объектов муниципальной собственности Муниципального образования - Ново-Осетинское сельское поселение на 2015-2019 годы"
</t>
  </si>
  <si>
    <t xml:space="preserve">Подпрограмма 2. «Обеспечение создания условий для реализации муниципальной программы «Содержание объектов муниципальной собственности муниципального образования –Ново-Осетинское сельское поселение 
Моздокского района 
 РСО - Алания на 2015-2019 годы»
</t>
  </si>
  <si>
    <t xml:space="preserve">  Расходы на прочие мероприятия, связанные с муниципальной собственностью</t>
  </si>
  <si>
    <t xml:space="preserve">  Прочая закупка товаров, работ и услуг для обеспечения государственных (муниципальных) нужд</t>
  </si>
  <si>
    <t>04 0 00 00000</t>
  </si>
  <si>
    <t>04 2 00 00000</t>
  </si>
  <si>
    <t>04 2 01 00000</t>
  </si>
  <si>
    <t>99 0  00 00000</t>
  </si>
  <si>
    <t>00 0 00 0000</t>
  </si>
  <si>
    <t>Расходы на предупреждение и ликвидацию последствий чрезвычайных ситуаций и стихийных бедствий природного и техногенного характера</t>
  </si>
  <si>
    <t>99 9 00 71000</t>
  </si>
  <si>
    <t>Национальная экономика</t>
  </si>
  <si>
    <t>Основное мероприятие «Ремонт и содержание автомобильных  дорог общего пользования»</t>
  </si>
  <si>
    <t>Расходы на текущий ремонт и содержание  автомобильных дорог</t>
  </si>
  <si>
    <t>03 1 00 00000</t>
  </si>
  <si>
    <t>Расходы на выполнение работ по разработке проектно-сметной документации</t>
  </si>
  <si>
    <t>03 1 01 70340</t>
  </si>
  <si>
    <t>Другие вопросы в области национальной экономики</t>
  </si>
  <si>
    <t>Иные непрограммные расходы</t>
  </si>
  <si>
    <t>99 9 00 72000</t>
  </si>
  <si>
    <t xml:space="preserve">  ЖИЛИЩНО-КОММУНАЛЬНОЕ ХОЗЯЙСТВО</t>
  </si>
  <si>
    <t>02 2 00 00000</t>
  </si>
  <si>
    <t>Основное мероприятие «Организация в границах поселения электро-, тепло-, газо- и водоснабжения населения, водоотведения, в пределах полномочий, установленных законодательством РФ»</t>
  </si>
  <si>
    <t>Расходы на строительство, реконструкцию, текущий ремонт сетей коммунального хозяйства за счет средств  вышестоящего бюджета</t>
  </si>
  <si>
    <t>Благоустройство</t>
  </si>
  <si>
    <t>02 1 00 00000</t>
  </si>
  <si>
    <t>Основное мероприятие «Организация уличного освещения сельского поселения»</t>
  </si>
  <si>
    <t>Подпрограмма № 3 «Озеленение Ново-Осетинского сельского поселения на 2015-2019 годы»</t>
  </si>
  <si>
    <t>02 3 00 00000</t>
  </si>
  <si>
    <t>Основное мероприятие "Организация озеленения территории поселения"</t>
  </si>
  <si>
    <t>02 3 01 00000</t>
  </si>
  <si>
    <t xml:space="preserve">02 3 01 70250 </t>
  </si>
  <si>
    <t>02 4 00 00000</t>
  </si>
  <si>
    <t>Основное мероприятие "Организация и осуществление мероприятий по содержанию в чистоте территории сельского поселения"</t>
  </si>
  <si>
    <t>Расходы на содержание и уборку памятников истории и культуры за счет средств вышестоящего бюджета</t>
  </si>
  <si>
    <t>Расходы на организацию сбора и вывоза бытовых отходов и мусора за счет средств  вышестоящего бюджета</t>
  </si>
  <si>
    <t xml:space="preserve">  КУЛЬТУРА, КИНЕМАТОГРАФИЯ</t>
  </si>
  <si>
    <t>01 1 00 00000</t>
  </si>
  <si>
    <t>Основное мероприятие "Развитие деятельности культурно-досуговых учреждений"</t>
  </si>
  <si>
    <t>Расходы на обеспечение деятельности учреждений культурно-досуговой деятельности  и народного творчества за счет средств вышестоящего бюджета</t>
  </si>
  <si>
    <t xml:space="preserve">Фонд оплаты труда казенных учреждений 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</si>
  <si>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</si>
  <si>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Расходы на обеспечение деятельности учреждений культурно-досуговой деятельности  и народного творчества за счет средств местного бюджета</t>
  </si>
  <si>
    <t xml:space="preserve">  СОЦИАЛЬНАЯ ПОЛИТИКА</t>
  </si>
  <si>
    <t>Расходы на доплаты к пенсиям государственных служащих субъектов РФ и муниципальных служащих</t>
  </si>
  <si>
    <t>Расходы на организацию безопасности дорожного движения</t>
  </si>
  <si>
    <t>Субсидии юридическим лицам (кроме некомерческих организаций) , индивидуальных предпринимателей, физическим лицам</t>
  </si>
  <si>
    <t>02 4 01 70270</t>
  </si>
  <si>
    <t>Содержание в надлежащем состоянии мест захоронения (п 22 ст.14)</t>
  </si>
  <si>
    <t>110</t>
  </si>
  <si>
    <t>Расходы на выплаты персоналу казенных учреждений</t>
  </si>
  <si>
    <t>120</t>
  </si>
  <si>
    <t>Расходы на выплаты персоналу государственных (муниципальных) органов</t>
  </si>
  <si>
    <t>Подпрограмма  «Содержание, реконструкция и ремонт автомобильных дорог общего пользования на 2015-2019 годы"</t>
  </si>
  <si>
    <t>Подпрограмма «Развитие культурно - досуговой деятельности и народного творчества»</t>
  </si>
  <si>
    <t>передваемые</t>
  </si>
  <si>
    <t>01 0 00 00000</t>
  </si>
  <si>
    <t>Расходы на благоустройство территории поселения</t>
  </si>
  <si>
    <t>02 4 01 70260</t>
  </si>
  <si>
    <t>ФИЗИЧЕСКАЯ КУЛЬТУРА И СПОРТ</t>
  </si>
  <si>
    <t>Физическая культура</t>
  </si>
  <si>
    <t>Мероприятия в области здравоохранения, спорта и физической культуры</t>
  </si>
  <si>
    <t>99 9 00 70000</t>
  </si>
  <si>
    <t>Иные бюджетные ассигнования</t>
  </si>
  <si>
    <t>99 9 00 75000</t>
  </si>
  <si>
    <t xml:space="preserve">Непрограммные расходы </t>
  </si>
  <si>
    <t>Социальное обеспечение населения</t>
  </si>
  <si>
    <t xml:space="preserve">Не программные расходы </t>
  </si>
  <si>
    <t>Расходы на мероприятия в области социальной политики</t>
  </si>
  <si>
    <t>99 9 00 74000</t>
  </si>
  <si>
    <t>Пособия и компенсации гражданам и иные социальные выплаты, кроме публичных нормативных обязательств</t>
  </si>
  <si>
    <t xml:space="preserve">Распределение бюджетных ассигнований по разделам и подразделам, целевым статьям, группам и подгруппам видов расходов классификации расходов муниципального образования - Виноградненское сельское поселение Моздокского района  на 2016 год </t>
  </si>
  <si>
    <t xml:space="preserve">Муниципальная программа 
"Содержание, реконструкция и ремонт автомобильных дорог Муниципального образования - Виноградненское сельское поселение Моздокского района на 2015-2019 годы"
</t>
  </si>
  <si>
    <t xml:space="preserve">Муниципальная программа «Комплексное благоустройство территории муниципального образования - Виноградненское сельское поселение Моздокского района РСО-Алания на 2015-2019 годы»  </t>
  </si>
  <si>
    <t>Подпрограмма  «Развитие, реконструкция сетей коммунальной инфраструктуры муниципального образования - Виноградненское сельское поселение  Моздокского района на 2015-2019 годы»</t>
  </si>
  <si>
    <t>Муниципальная программа «Комплексное благоустройство территории Муниципального образования - Виноградненское сельское поселение на 2015-2019 годы»</t>
  </si>
  <si>
    <t>Подпрограмма «Развитие, реконструкция, текущий ремонт сетей  уличного освещения Виноградненского  сельского поселения на 2015-2019 годы»</t>
  </si>
  <si>
    <t>Подпрограмма «Благоустройство территории Виноградненского сельского поселения на 2015-2019 годы»</t>
  </si>
  <si>
    <t xml:space="preserve">Муниципальная программа «Развитие культуры муниципального образования - Виноградненское сельское поселение на 2015-2019 годы» </t>
  </si>
  <si>
    <t xml:space="preserve">Приложение № 6
к  решению Собрания представителей Муниципального образования - Виноградненское сельское поселение Моздокского района от04.12.2015г. № 14«Об утверждении   бюджета Муниципального образования - Виноградненское сельское поселение Моздокского района  на 2016 финансовый год в первом чтении»
</t>
  </si>
  <si>
    <t>07</t>
  </si>
  <si>
    <t>Обеспечение проведения выборов и референдумов</t>
  </si>
  <si>
    <t>99 9 00 77700</t>
  </si>
  <si>
    <t xml:space="preserve">Прочая закупка товаров, работ и услуг для обеспечения муниципальных нужд </t>
  </si>
  <si>
    <t>Непограммные расходы на организацию и проведение выборов в органы местного самоуправления</t>
  </si>
  <si>
    <t>Расходы на создание условий для деятельности добровольных формирований населений по охране общественного порядка (п.33)</t>
  </si>
  <si>
    <t xml:space="preserve">       07 1 01 70640</t>
  </si>
  <si>
    <t xml:space="preserve">Расходы на содержание и уборку памятников истории и культуры </t>
  </si>
  <si>
    <t>ППП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</si>
  <si>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</si>
  <si>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</si>
  <si>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Непрограммые расходы</t>
  </si>
  <si>
    <t>Субвенции бюджетам муниципальных районов на выполнение передаваемых полномочий сельских поселений, предусмотренных п.1 ч.1 ст.14 131-ФЗ от 06.10.2003 г. (расходы на осуществление бюджетного и бухгалтерского учета)</t>
  </si>
  <si>
    <t>99 9 00 78000</t>
  </si>
  <si>
    <t>Субвенции</t>
  </si>
  <si>
    <t>03 1 01 70350</t>
  </si>
  <si>
    <t>Прочие мероприятия в области дорожного хозяйства</t>
  </si>
  <si>
    <t>Иные непрограмные расходы</t>
  </si>
  <si>
    <t>10</t>
  </si>
  <si>
    <t>321</t>
  </si>
  <si>
    <t>сумма                         2020 год</t>
  </si>
  <si>
    <t>02 4 01 70250</t>
  </si>
  <si>
    <t>Распределение бюджетных ассигнований по ведомственной структуре расходов муниципального образования - Терское сельское поселение на плановый период 2020-2021 годов</t>
  </si>
  <si>
    <t>сумма                         2021 год</t>
  </si>
  <si>
    <t xml:space="preserve">Муниципальная программа 
«Содержание объектов муниципальной собственности Муниципального образования - Ново-Осетинское сельское поселение на 2015-2021 годы"
</t>
  </si>
  <si>
    <t xml:space="preserve">Подпрограмма 2. «Обеспечение создания условий для реализации муниципальной программы «Содержание объектов муниципальной собственности муниципального образования –Ново-Осетинское сельское поселение 
Моздокского района 
 РСО - Алания на 2015-2021 годы»
</t>
  </si>
  <si>
    <t xml:space="preserve">Муниципальная программа 
"Содержание, реконструкция и ремонт автомобильных дорог Муниципального образования - Малгобекское сельское поселение Моздокского района на 2015-2021 годы"
</t>
  </si>
  <si>
    <t>Подпрограмма  «Содержание, реконструкция и ремонт автомобильных дорог общего пользования на 2015-2021 годы"</t>
  </si>
  <si>
    <t xml:space="preserve">Муниципальная программа 
"Содержание, реконструкция и ремонт автомобильных дорог Муниципального образования - Виноградненское сельское поселение Моздокского района на 2015-2021 годы"
</t>
  </si>
  <si>
    <t xml:space="preserve">Муниципальная программа «Комплексное благоустройство территории муниципального образования - Малгобекское сельское поселение Моздокского района РСО-Алания на 2015-2021 годы»  </t>
  </si>
  <si>
    <t>Подпрограмма  «Развитие, реконструкция сетей коммунальной инфраструктуры муниципального образования - Малгобекское сельское поселение  Моздокского района на 2015-2021 годы»</t>
  </si>
  <si>
    <t xml:space="preserve">Муниципальная программа «Комплексное благоустройство территории муниципального образования - Терское сельское поселение Моздокского района РСО-Алания на 2015-2021 годы»  </t>
  </si>
  <si>
    <t>Подпрограмма  «Развитие, реконструкция сетей коммунальной инфраструктуры муниципального образования - Кизлярское сельское поселение  Моздокского района на 2015-2021 годы»</t>
  </si>
  <si>
    <t>Муниципальная программа «Комплексное благоустройство территории Муниципального образования - Терское сельское поселение на 2015-2021 годы»</t>
  </si>
  <si>
    <t>Подпрограмма «Развитие, реконструкция, текущий ремонт сетей  уличного освещения Малгобекского  сельского поселения на 2015-2021 годы»</t>
  </si>
  <si>
    <t>Подпрограмма № 3 «Озеленение Ново-Осетинского сельского поселения на 2015-2021 годы»</t>
  </si>
  <si>
    <t>Подпрограмма «Благоустройство территории Малгобекского сельского поселения на 2015-2021 годы»</t>
  </si>
  <si>
    <t xml:space="preserve">Муниципальная программа «Развитие культуры муниципального образования - Малгобекское сельское поселение на 2015-2021 годы» </t>
  </si>
  <si>
    <t xml:space="preserve">Приложение №11
к решению Собрания представителей муниципального образования - Терское сельское поселение Моздокского района 
от 30.11.2018г. № 29 «Об утверждении   бюджета муниципального образования - Терское сельское поселение Моздокского района на 2019 финансовый год и на плановый 
период 2020-2021 годов»
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</si>
</sst>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_р_."/>
    <numFmt numFmtId="179" formatCode="[$-FC19]d\ mmmm\ yyyy\ &quot;г.&quot;"/>
    <numFmt numFmtId="180" formatCode="#,##0.00&quot;р.&quot;"/>
    <numFmt numFmtId="181" formatCode="0.00;[Red]0.00"/>
    <numFmt numFmtId="182" formatCode="#,##0.0\ _₽"/>
    <numFmt numFmtId="183" formatCode="_-* #,##0.0\ _₽_-;\-* #,##0.0\ _₽_-;_-* &quot;-&quot;?\ _₽_-;_-@_-"/>
  </numFmts>
  <fonts count="56">
    <font>
      <sz val="10"/>
      <name val="Arial Cyr"/>
      <family val="0"/>
    </font>
    <font>
      <sz val="12"/>
      <color indexed="8"/>
      <name val="Bookman Old Style"/>
      <family val="1"/>
    </font>
    <font>
      <sz val="12"/>
      <name val="Bookman Old Style"/>
      <family val="1"/>
    </font>
    <font>
      <b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4"/>
      <color indexed="8"/>
      <name val="Bookman Old Style"/>
      <family val="1"/>
    </font>
    <font>
      <sz val="15"/>
      <name val="Bookman Old Style"/>
      <family val="1"/>
    </font>
    <font>
      <b/>
      <sz val="13"/>
      <color indexed="8"/>
      <name val="Bookman Old Style"/>
      <family val="1"/>
    </font>
    <font>
      <sz val="13"/>
      <name val="Bookman Old Style"/>
      <family val="1"/>
    </font>
    <font>
      <sz val="10"/>
      <name val="Bookman Old Style"/>
      <family val="1"/>
    </font>
    <font>
      <sz val="13"/>
      <color indexed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6"/>
      <name val="Bookman Old Style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Bookman Old Style"/>
      <family val="1"/>
    </font>
    <font>
      <b/>
      <sz val="12"/>
      <color rgb="FF000000"/>
      <name val="Bookman Old Style"/>
      <family val="1"/>
    </font>
    <font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rgb="FF002060"/>
      <name val="Bookman Old Style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8" fontId="3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shrinkToFit="1"/>
    </xf>
    <xf numFmtId="0" fontId="51" fillId="33" borderId="11" xfId="0" applyFont="1" applyFill="1" applyBorder="1" applyAlignment="1">
      <alignment horizontal="center"/>
    </xf>
    <xf numFmtId="0" fontId="51" fillId="33" borderId="11" xfId="0" applyFont="1" applyFill="1" applyBorder="1" applyAlignment="1">
      <alignment horizontal="center" vertical="center"/>
    </xf>
    <xf numFmtId="177" fontId="2" fillId="33" borderId="11" xfId="0" applyNumberFormat="1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wrapText="1"/>
    </xf>
    <xf numFmtId="0" fontId="51" fillId="33" borderId="12" xfId="0" applyFont="1" applyFill="1" applyBorder="1" applyAlignment="1">
      <alignment vertical="top" wrapText="1"/>
    </xf>
    <xf numFmtId="0" fontId="51" fillId="0" borderId="12" xfId="0" applyFont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wrapText="1"/>
    </xf>
    <xf numFmtId="49" fontId="51" fillId="33" borderId="12" xfId="0" applyNumberFormat="1" applyFont="1" applyFill="1" applyBorder="1" applyAlignment="1">
      <alignment horizontal="center" vertical="center"/>
    </xf>
    <xf numFmtId="177" fontId="51" fillId="33" borderId="12" xfId="0" applyNumberFormat="1" applyFont="1" applyFill="1" applyBorder="1" applyAlignment="1">
      <alignment horizontal="center" vertical="center"/>
    </xf>
    <xf numFmtId="177" fontId="51" fillId="33" borderId="11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wrapText="1"/>
    </xf>
    <xf numFmtId="49" fontId="51" fillId="33" borderId="11" xfId="0" applyNumberFormat="1" applyFont="1" applyFill="1" applyBorder="1" applyAlignment="1">
      <alignment horizontal="center" vertical="center"/>
    </xf>
    <xf numFmtId="177" fontId="51" fillId="33" borderId="11" xfId="0" applyNumberFormat="1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shrinkToFit="1"/>
    </xf>
    <xf numFmtId="177" fontId="52" fillId="33" borderId="14" xfId="0" applyNumberFormat="1" applyFont="1" applyFill="1" applyBorder="1" applyAlignment="1">
      <alignment horizontal="center"/>
    </xf>
    <xf numFmtId="0" fontId="51" fillId="0" borderId="12" xfId="0" applyFont="1" applyBorder="1" applyAlignment="1">
      <alignment wrapText="1"/>
    </xf>
    <xf numFmtId="0" fontId="53" fillId="33" borderId="12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52" fillId="0" borderId="13" xfId="0" applyFont="1" applyBorder="1" applyAlignment="1">
      <alignment wrapText="1"/>
    </xf>
    <xf numFmtId="49" fontId="52" fillId="0" borderId="14" xfId="0" applyNumberFormat="1" applyFont="1" applyBorder="1" applyAlignment="1">
      <alignment horizontal="center" vertical="center"/>
    </xf>
    <xf numFmtId="49" fontId="51" fillId="0" borderId="14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177" fontId="52" fillId="0" borderId="14" xfId="0" applyNumberFormat="1" applyFont="1" applyBorder="1" applyAlignment="1">
      <alignment horizontal="center" vertical="center"/>
    </xf>
    <xf numFmtId="177" fontId="51" fillId="0" borderId="11" xfId="0" applyNumberFormat="1" applyFont="1" applyBorder="1" applyAlignment="1">
      <alignment horizontal="center" vertical="center"/>
    </xf>
    <xf numFmtId="0" fontId="51" fillId="0" borderId="13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51" fillId="0" borderId="14" xfId="0" applyFont="1" applyBorder="1" applyAlignment="1">
      <alignment horizontal="center" vertical="center"/>
    </xf>
    <xf numFmtId="0" fontId="54" fillId="33" borderId="13" xfId="0" applyFont="1" applyFill="1" applyBorder="1" applyAlignment="1">
      <alignment wrapText="1"/>
    </xf>
    <xf numFmtId="177" fontId="54" fillId="33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77" fontId="52" fillId="33" borderId="11" xfId="0" applyNumberFormat="1" applyFont="1" applyFill="1" applyBorder="1" applyAlignment="1">
      <alignment horizontal="center"/>
    </xf>
    <xf numFmtId="0" fontId="52" fillId="33" borderId="12" xfId="0" applyFont="1" applyFill="1" applyBorder="1" applyAlignment="1">
      <alignment wrapText="1"/>
    </xf>
    <xf numFmtId="49" fontId="52" fillId="33" borderId="11" xfId="0" applyNumberFormat="1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/>
    </xf>
    <xf numFmtId="49" fontId="54" fillId="33" borderId="11" xfId="0" applyNumberFormat="1" applyFont="1" applyFill="1" applyBorder="1" applyAlignment="1">
      <alignment horizontal="center"/>
    </xf>
    <xf numFmtId="0" fontId="54" fillId="33" borderId="12" xfId="0" applyFont="1" applyFill="1" applyBorder="1" applyAlignment="1">
      <alignment wrapText="1"/>
    </xf>
    <xf numFmtId="0" fontId="54" fillId="33" borderId="11" xfId="0" applyFont="1" applyFill="1" applyBorder="1" applyAlignment="1">
      <alignment horizontal="center"/>
    </xf>
    <xf numFmtId="177" fontId="54" fillId="33" borderId="11" xfId="0" applyNumberFormat="1" applyFont="1" applyFill="1" applyBorder="1" applyAlignment="1">
      <alignment horizontal="center"/>
    </xf>
    <xf numFmtId="49" fontId="51" fillId="33" borderId="11" xfId="0" applyNumberFormat="1" applyFont="1" applyFill="1" applyBorder="1" applyAlignment="1">
      <alignment horizontal="center"/>
    </xf>
    <xf numFmtId="49" fontId="53" fillId="33" borderId="11" xfId="0" applyNumberFormat="1" applyFont="1" applyFill="1" applyBorder="1" applyAlignment="1">
      <alignment horizontal="center"/>
    </xf>
    <xf numFmtId="177" fontId="53" fillId="33" borderId="11" xfId="0" applyNumberFormat="1" applyFont="1" applyFill="1" applyBorder="1" applyAlignment="1">
      <alignment horizontal="center"/>
    </xf>
    <xf numFmtId="0" fontId="53" fillId="33" borderId="12" xfId="0" applyFont="1" applyFill="1" applyBorder="1" applyAlignment="1">
      <alignment wrapText="1"/>
    </xf>
    <xf numFmtId="177" fontId="52" fillId="0" borderId="11" xfId="0" applyNumberFormat="1" applyFont="1" applyBorder="1" applyAlignment="1">
      <alignment horizontal="center"/>
    </xf>
    <xf numFmtId="49" fontId="51" fillId="0" borderId="11" xfId="0" applyNumberFormat="1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177" fontId="51" fillId="0" borderId="11" xfId="0" applyNumberFormat="1" applyFont="1" applyBorder="1" applyAlignment="1">
      <alignment horizontal="center"/>
    </xf>
    <xf numFmtId="0" fontId="53" fillId="0" borderId="15" xfId="0" applyFont="1" applyBorder="1" applyAlignment="1">
      <alignment wrapText="1"/>
    </xf>
    <xf numFmtId="0" fontId="53" fillId="33" borderId="11" xfId="0" applyFont="1" applyFill="1" applyBorder="1" applyAlignment="1">
      <alignment horizontal="center"/>
    </xf>
    <xf numFmtId="0" fontId="54" fillId="0" borderId="15" xfId="0" applyFont="1" applyBorder="1" applyAlignment="1">
      <alignment wrapText="1"/>
    </xf>
    <xf numFmtId="49" fontId="52" fillId="33" borderId="12" xfId="0" applyNumberFormat="1" applyFont="1" applyFill="1" applyBorder="1" applyAlignment="1">
      <alignment horizontal="center"/>
    </xf>
    <xf numFmtId="0" fontId="54" fillId="0" borderId="11" xfId="0" applyFont="1" applyBorder="1" applyAlignment="1">
      <alignment horizontal="center" wrapText="1"/>
    </xf>
    <xf numFmtId="0" fontId="53" fillId="0" borderId="11" xfId="0" applyFont="1" applyBorder="1" applyAlignment="1">
      <alignment horizontal="center" wrapText="1"/>
    </xf>
    <xf numFmtId="177" fontId="55" fillId="33" borderId="11" xfId="0" applyNumberFormat="1" applyFont="1" applyFill="1" applyBorder="1" applyAlignment="1">
      <alignment horizontal="center"/>
    </xf>
    <xf numFmtId="0" fontId="53" fillId="0" borderId="13" xfId="0" applyFont="1" applyBorder="1" applyAlignment="1">
      <alignment wrapText="1"/>
    </xf>
    <xf numFmtId="49" fontId="51" fillId="33" borderId="14" xfId="0" applyNumberFormat="1" applyFont="1" applyFill="1" applyBorder="1" applyAlignment="1">
      <alignment horizontal="center"/>
    </xf>
    <xf numFmtId="0" fontId="51" fillId="33" borderId="14" xfId="0" applyFont="1" applyFill="1" applyBorder="1" applyAlignment="1">
      <alignment horizontal="center"/>
    </xf>
    <xf numFmtId="49" fontId="51" fillId="0" borderId="12" xfId="0" applyNumberFormat="1" applyFont="1" applyBorder="1" applyAlignment="1">
      <alignment horizontal="center"/>
    </xf>
    <xf numFmtId="0" fontId="53" fillId="0" borderId="12" xfId="0" applyFont="1" applyBorder="1" applyAlignment="1">
      <alignment wrapText="1"/>
    </xf>
    <xf numFmtId="0" fontId="53" fillId="0" borderId="15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left" wrapText="1"/>
    </xf>
    <xf numFmtId="0" fontId="54" fillId="33" borderId="11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right"/>
    </xf>
    <xf numFmtId="0" fontId="6" fillId="0" borderId="16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178" fontId="6" fillId="0" borderId="16" xfId="0" applyNumberFormat="1" applyFont="1" applyFill="1" applyBorder="1" applyAlignment="1">
      <alignment horizontal="center" vertical="center" wrapText="1"/>
    </xf>
    <xf numFmtId="177" fontId="53" fillId="33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horizontal="center" vertical="center" shrinkToFit="1"/>
    </xf>
    <xf numFmtId="177" fontId="3" fillId="0" borderId="17" xfId="0" applyNumberFormat="1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49" fontId="1" fillId="34" borderId="10" xfId="0" applyNumberFormat="1" applyFont="1" applyFill="1" applyBorder="1" applyAlignment="1">
      <alignment horizontal="center" vertical="center" shrinkToFit="1"/>
    </xf>
    <xf numFmtId="2" fontId="1" fillId="0" borderId="10" xfId="0" applyNumberFormat="1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177" fontId="7" fillId="0" borderId="19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177" fontId="8" fillId="0" borderId="0" xfId="0" applyNumberFormat="1" applyFont="1" applyFill="1" applyAlignment="1">
      <alignment horizontal="center"/>
    </xf>
    <xf numFmtId="0" fontId="52" fillId="0" borderId="0" xfId="0" applyFont="1" applyBorder="1" applyAlignment="1">
      <alignment horizontal="center" vertical="center"/>
    </xf>
    <xf numFmtId="0" fontId="2" fillId="35" borderId="0" xfId="0" applyFont="1" applyFill="1" applyAlignment="1">
      <alignment horizontal="center"/>
    </xf>
    <xf numFmtId="177" fontId="2" fillId="35" borderId="0" xfId="0" applyNumberFormat="1" applyFont="1" applyFill="1" applyAlignment="1">
      <alignment horizontal="center"/>
    </xf>
    <xf numFmtId="0" fontId="1" fillId="34" borderId="10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/>
    </xf>
    <xf numFmtId="178" fontId="1" fillId="0" borderId="0" xfId="0" applyNumberFormat="1" applyFont="1" applyFill="1" applyBorder="1" applyAlignment="1">
      <alignment horizontal="right" vertical="center"/>
    </xf>
    <xf numFmtId="49" fontId="51" fillId="0" borderId="11" xfId="0" applyNumberFormat="1" applyFont="1" applyBorder="1" applyAlignment="1">
      <alignment horizontal="center" vertical="center"/>
    </xf>
    <xf numFmtId="0" fontId="51" fillId="34" borderId="12" xfId="0" applyFont="1" applyFill="1" applyBorder="1" applyAlignment="1">
      <alignment wrapText="1"/>
    </xf>
    <xf numFmtId="0" fontId="2" fillId="34" borderId="0" xfId="0" applyFont="1" applyFill="1" applyAlignment="1">
      <alignment horizontal="center"/>
    </xf>
    <xf numFmtId="2" fontId="2" fillId="34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49" fontId="53" fillId="33" borderId="10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49" fontId="54" fillId="33" borderId="10" xfId="0" applyNumberFormat="1" applyFont="1" applyFill="1" applyBorder="1" applyAlignment="1">
      <alignment horizontal="center"/>
    </xf>
    <xf numFmtId="177" fontId="2" fillId="34" borderId="0" xfId="0" applyNumberFormat="1" applyFont="1" applyFill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wrapText="1"/>
    </xf>
    <xf numFmtId="0" fontId="51" fillId="33" borderId="10" xfId="0" applyFont="1" applyFill="1" applyBorder="1" applyAlignment="1">
      <alignment wrapText="1"/>
    </xf>
    <xf numFmtId="0" fontId="51" fillId="34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52" fillId="33" borderId="10" xfId="0" applyFont="1" applyFill="1" applyBorder="1" applyAlignment="1">
      <alignment horizontal="center"/>
    </xf>
    <xf numFmtId="0" fontId="52" fillId="0" borderId="10" xfId="0" applyFont="1" applyBorder="1" applyAlignment="1">
      <alignment wrapText="1"/>
    </xf>
    <xf numFmtId="0" fontId="5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left" wrapText="1"/>
    </xf>
    <xf numFmtId="0" fontId="53" fillId="33" borderId="10" xfId="0" applyFont="1" applyFill="1" applyBorder="1" applyAlignment="1">
      <alignment wrapText="1"/>
    </xf>
    <xf numFmtId="0" fontId="53" fillId="33" borderId="10" xfId="0" applyFont="1" applyFill="1" applyBorder="1" applyAlignment="1">
      <alignment horizontal="center"/>
    </xf>
    <xf numFmtId="0" fontId="54" fillId="0" borderId="10" xfId="0" applyFont="1" applyBorder="1" applyAlignment="1">
      <alignment wrapText="1"/>
    </xf>
    <xf numFmtId="49" fontId="52" fillId="33" borderId="10" xfId="0" applyNumberFormat="1" applyFont="1" applyFill="1" applyBorder="1" applyAlignment="1">
      <alignment horizontal="center"/>
    </xf>
    <xf numFmtId="0" fontId="54" fillId="0" borderId="10" xfId="0" applyFont="1" applyBorder="1" applyAlignment="1">
      <alignment horizontal="center" wrapText="1"/>
    </xf>
    <xf numFmtId="49" fontId="51" fillId="33" borderId="10" xfId="0" applyNumberFormat="1" applyFont="1" applyFill="1" applyBorder="1" applyAlignment="1">
      <alignment horizontal="center"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 horizontal="center" wrapText="1"/>
    </xf>
    <xf numFmtId="0" fontId="52" fillId="33" borderId="10" xfId="0" applyFont="1" applyFill="1" applyBorder="1" applyAlignment="1">
      <alignment wrapText="1"/>
    </xf>
    <xf numFmtId="0" fontId="54" fillId="33" borderId="10" xfId="0" applyFont="1" applyFill="1" applyBorder="1" applyAlignment="1">
      <alignment horizontal="center"/>
    </xf>
    <xf numFmtId="49" fontId="51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49" fontId="52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178" fontId="4" fillId="0" borderId="0" xfId="0" applyNumberFormat="1" applyFont="1" applyFill="1" applyBorder="1" applyAlignment="1">
      <alignment horizontal="center" vertical="center" wrapText="1"/>
    </xf>
    <xf numFmtId="178" fontId="6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 shrinkToFit="1"/>
    </xf>
    <xf numFmtId="2" fontId="54" fillId="33" borderId="0" xfId="0" applyNumberFormat="1" applyFont="1" applyFill="1" applyBorder="1" applyAlignment="1">
      <alignment horizontal="center" vertical="center"/>
    </xf>
    <xf numFmtId="2" fontId="51" fillId="33" borderId="0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 vertical="center"/>
    </xf>
    <xf numFmtId="2" fontId="51" fillId="33" borderId="0" xfId="0" applyNumberFormat="1" applyFont="1" applyFill="1" applyBorder="1" applyAlignment="1">
      <alignment horizontal="center" vertical="center"/>
    </xf>
    <xf numFmtId="2" fontId="52" fillId="33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 vertical="center" shrinkToFit="1"/>
    </xf>
    <xf numFmtId="2" fontId="52" fillId="0" borderId="0" xfId="0" applyNumberFormat="1" applyFont="1" applyBorder="1" applyAlignment="1">
      <alignment horizontal="center" vertical="center"/>
    </xf>
    <xf numFmtId="2" fontId="51" fillId="0" borderId="0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2" fontId="52" fillId="0" borderId="0" xfId="0" applyNumberFormat="1" applyFont="1" applyBorder="1" applyAlignment="1" applyProtection="1">
      <alignment horizontal="center" vertical="center"/>
      <protection locked="0"/>
    </xf>
    <xf numFmtId="2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2" fontId="51" fillId="0" borderId="0" xfId="0" applyNumberFormat="1" applyFont="1" applyBorder="1" applyAlignment="1" applyProtection="1">
      <alignment horizontal="center" vertical="center"/>
      <protection locked="0"/>
    </xf>
    <xf numFmtId="2" fontId="51" fillId="0" borderId="0" xfId="0" applyNumberFormat="1" applyFont="1" applyBorder="1" applyAlignment="1">
      <alignment horizontal="center"/>
    </xf>
    <xf numFmtId="2" fontId="53" fillId="33" borderId="0" xfId="0" applyNumberFormat="1" applyFont="1" applyFill="1" applyBorder="1" applyAlignment="1">
      <alignment horizontal="center"/>
    </xf>
    <xf numFmtId="177" fontId="52" fillId="33" borderId="0" xfId="0" applyNumberFormat="1" applyFont="1" applyFill="1" applyBorder="1" applyAlignment="1">
      <alignment horizontal="center"/>
    </xf>
    <xf numFmtId="177" fontId="51" fillId="33" borderId="0" xfId="0" applyNumberFormat="1" applyFont="1" applyFill="1" applyBorder="1" applyAlignment="1">
      <alignment horizontal="center"/>
    </xf>
    <xf numFmtId="177" fontId="53" fillId="33" borderId="0" xfId="0" applyNumberFormat="1" applyFont="1" applyFill="1" applyBorder="1" applyAlignment="1">
      <alignment horizontal="center"/>
    </xf>
    <xf numFmtId="2" fontId="55" fillId="33" borderId="0" xfId="0" applyNumberFormat="1" applyFont="1" applyFill="1" applyBorder="1" applyAlignment="1">
      <alignment horizontal="center"/>
    </xf>
    <xf numFmtId="2" fontId="54" fillId="33" borderId="0" xfId="0" applyNumberFormat="1" applyFont="1" applyFill="1" applyBorder="1" applyAlignment="1">
      <alignment horizontal="center"/>
    </xf>
    <xf numFmtId="2" fontId="53" fillId="33" borderId="0" xfId="0" applyNumberFormat="1" applyFont="1" applyFill="1" applyBorder="1" applyAlignment="1">
      <alignment horizontal="center" vertical="center"/>
    </xf>
    <xf numFmtId="177" fontId="51" fillId="0" borderId="0" xfId="0" applyNumberFormat="1" applyFont="1" applyBorder="1" applyAlignment="1">
      <alignment horizontal="center"/>
    </xf>
    <xf numFmtId="178" fontId="2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shrinkToFit="1"/>
    </xf>
    <xf numFmtId="0" fontId="3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shrinkToFit="1"/>
    </xf>
    <xf numFmtId="0" fontId="1" fillId="0" borderId="10" xfId="0" applyNumberFormat="1" applyFont="1" applyFill="1" applyBorder="1" applyAlignment="1">
      <alignment horizontal="center" shrinkToFit="1"/>
    </xf>
    <xf numFmtId="49" fontId="1" fillId="34" borderId="10" xfId="0" applyNumberFormat="1" applyFont="1" applyFill="1" applyBorder="1" applyAlignment="1">
      <alignment horizontal="center" shrinkToFit="1"/>
    </xf>
    <xf numFmtId="0" fontId="1" fillId="34" borderId="10" xfId="0" applyNumberFormat="1" applyFont="1" applyFill="1" applyBorder="1" applyAlignment="1">
      <alignment horizontal="center" shrinkToFit="1"/>
    </xf>
    <xf numFmtId="0" fontId="3" fillId="0" borderId="10" xfId="0" applyNumberFormat="1" applyFont="1" applyFill="1" applyBorder="1" applyAlignment="1">
      <alignment horizontal="center" shrinkToFit="1"/>
    </xf>
    <xf numFmtId="49" fontId="3" fillId="34" borderId="10" xfId="0" applyNumberFormat="1" applyFont="1" applyFill="1" applyBorder="1" applyAlignment="1">
      <alignment horizontal="center" shrinkToFit="1"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36" borderId="10" xfId="0" applyFont="1" applyFill="1" applyBorder="1" applyAlignment="1">
      <alignment wrapText="1"/>
    </xf>
    <xf numFmtId="49" fontId="1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3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center"/>
    </xf>
    <xf numFmtId="183" fontId="4" fillId="0" borderId="10" xfId="0" applyNumberFormat="1" applyFont="1" applyFill="1" applyBorder="1" applyAlignment="1">
      <alignment horizontal="center" vertical="center" wrapText="1"/>
    </xf>
    <xf numFmtId="183" fontId="6" fillId="0" borderId="10" xfId="0" applyNumberFormat="1" applyFont="1" applyFill="1" applyBorder="1" applyAlignment="1">
      <alignment horizontal="center" vertical="center" wrapText="1"/>
    </xf>
    <xf numFmtId="183" fontId="7" fillId="0" borderId="10" xfId="0" applyNumberFormat="1" applyFont="1" applyFill="1" applyBorder="1" applyAlignment="1">
      <alignment horizontal="center"/>
    </xf>
    <xf numFmtId="183" fontId="3" fillId="0" borderId="10" xfId="0" applyNumberFormat="1" applyFont="1" applyFill="1" applyBorder="1" applyAlignment="1">
      <alignment horizontal="center" shrinkToFit="1"/>
    </xf>
    <xf numFmtId="183" fontId="54" fillId="33" borderId="10" xfId="0" applyNumberFormat="1" applyFont="1" applyFill="1" applyBorder="1" applyAlignment="1">
      <alignment horizontal="center"/>
    </xf>
    <xf numFmtId="183" fontId="51" fillId="33" borderId="10" xfId="0" applyNumberFormat="1" applyFont="1" applyFill="1" applyBorder="1" applyAlignment="1">
      <alignment horizontal="center"/>
    </xf>
    <xf numFmtId="183" fontId="52" fillId="33" borderId="10" xfId="0" applyNumberFormat="1" applyFont="1" applyFill="1" applyBorder="1" applyAlignment="1">
      <alignment horizontal="center"/>
    </xf>
    <xf numFmtId="183" fontId="1" fillId="0" borderId="10" xfId="0" applyNumberFormat="1" applyFont="1" applyFill="1" applyBorder="1" applyAlignment="1">
      <alignment horizontal="center" shrinkToFit="1"/>
    </xf>
    <xf numFmtId="183" fontId="52" fillId="0" borderId="10" xfId="0" applyNumberFormat="1" applyFont="1" applyBorder="1" applyAlignment="1">
      <alignment horizontal="center"/>
    </xf>
    <xf numFmtId="183" fontId="51" fillId="0" borderId="10" xfId="0" applyNumberFormat="1" applyFont="1" applyBorder="1" applyAlignment="1">
      <alignment horizontal="center"/>
    </xf>
    <xf numFmtId="183" fontId="52" fillId="0" borderId="10" xfId="0" applyNumberFormat="1" applyFont="1" applyBorder="1" applyAlignment="1" applyProtection="1">
      <alignment horizontal="center"/>
      <protection locked="0"/>
    </xf>
    <xf numFmtId="183" fontId="1" fillId="0" borderId="10" xfId="0" applyNumberFormat="1" applyFont="1" applyFill="1" applyBorder="1" applyAlignment="1" applyProtection="1">
      <alignment horizontal="center" shrinkToFit="1"/>
      <protection locked="0"/>
    </xf>
    <xf numFmtId="183" fontId="51" fillId="0" borderId="10" xfId="0" applyNumberFormat="1" applyFont="1" applyBorder="1" applyAlignment="1" applyProtection="1">
      <alignment horizontal="center"/>
      <protection locked="0"/>
    </xf>
    <xf numFmtId="183" fontId="53" fillId="33" borderId="10" xfId="0" applyNumberFormat="1" applyFont="1" applyFill="1" applyBorder="1" applyAlignment="1">
      <alignment horizontal="center"/>
    </xf>
    <xf numFmtId="183" fontId="1" fillId="0" borderId="10" xfId="0" applyNumberFormat="1" applyFont="1" applyBorder="1" applyAlignment="1">
      <alignment horizontal="center" vertical="center"/>
    </xf>
    <xf numFmtId="183" fontId="1" fillId="36" borderId="10" xfId="0" applyNumberFormat="1" applyFont="1" applyFill="1" applyBorder="1" applyAlignment="1">
      <alignment horizontal="center"/>
    </xf>
    <xf numFmtId="183" fontId="3" fillId="36" borderId="10" xfId="0" applyNumberFormat="1" applyFont="1" applyFill="1" applyBorder="1" applyAlignment="1">
      <alignment horizontal="center"/>
    </xf>
    <xf numFmtId="183" fontId="55" fillId="33" borderId="10" xfId="0" applyNumberFormat="1" applyFont="1" applyFill="1" applyBorder="1" applyAlignment="1">
      <alignment horizontal="center"/>
    </xf>
    <xf numFmtId="183" fontId="4" fillId="0" borderId="10" xfId="0" applyNumberFormat="1" applyFont="1" applyFill="1" applyBorder="1" applyAlignment="1">
      <alignment horizontal="center"/>
    </xf>
    <xf numFmtId="183" fontId="2" fillId="0" borderId="10" xfId="0" applyNumberFormat="1" applyFont="1" applyFill="1" applyBorder="1" applyAlignment="1">
      <alignment horizontal="center"/>
    </xf>
    <xf numFmtId="183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9" fillId="34" borderId="0" xfId="0" applyFont="1" applyFill="1" applyAlignment="1">
      <alignment horizontal="right" vertical="center" wrapText="1"/>
    </xf>
    <xf numFmtId="183" fontId="1" fillId="0" borderId="2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6"/>
  <sheetViews>
    <sheetView zoomScale="90" zoomScaleNormal="90" workbookViewId="0" topLeftCell="A82">
      <selection activeCell="A92" sqref="A92:E97"/>
    </sheetView>
  </sheetViews>
  <sheetFormatPr defaultColWidth="9.00390625" defaultRowHeight="12.75" outlineLevelRow="1"/>
  <cols>
    <col min="1" max="1" width="72.125" style="6" customWidth="1"/>
    <col min="2" max="2" width="10.625" style="7" customWidth="1"/>
    <col min="3" max="3" width="11.625" style="7" customWidth="1"/>
    <col min="4" max="4" width="24.75390625" style="7" customWidth="1"/>
    <col min="5" max="5" width="15.125" style="7" customWidth="1"/>
    <col min="6" max="6" width="29.875" style="9" customWidth="1"/>
    <col min="7" max="7" width="17.625" style="3" customWidth="1"/>
    <col min="8" max="8" width="12.00390625" style="3" customWidth="1"/>
    <col min="9" max="9" width="11.375" style="3" customWidth="1"/>
    <col min="10" max="16384" width="9.125" style="3" customWidth="1"/>
  </cols>
  <sheetData>
    <row r="1" spans="1:6" ht="15.75">
      <c r="A1" s="1"/>
      <c r="B1" s="2"/>
      <c r="C1" s="2"/>
      <c r="D1" s="1"/>
      <c r="E1" s="1"/>
      <c r="F1" s="8"/>
    </row>
    <row r="2" spans="1:8" ht="126" customHeight="1">
      <c r="A2" s="1"/>
      <c r="B2" s="2"/>
      <c r="C2" s="2"/>
      <c r="D2" s="218" t="s">
        <v>170</v>
      </c>
      <c r="E2" s="219"/>
      <c r="F2" s="219"/>
      <c r="H2" s="78"/>
    </row>
    <row r="3" spans="1:6" ht="79.5" customHeight="1">
      <c r="A3" s="217" t="s">
        <v>162</v>
      </c>
      <c r="B3" s="217"/>
      <c r="C3" s="217"/>
      <c r="D3" s="217"/>
      <c r="E3" s="217"/>
      <c r="F3" s="217"/>
    </row>
    <row r="4" spans="1:6" ht="15" customHeight="1">
      <c r="A4" s="4"/>
      <c r="B4" s="5"/>
      <c r="C4" s="5"/>
      <c r="D4" s="5"/>
      <c r="E4" s="5"/>
      <c r="F4" s="104" t="s">
        <v>44</v>
      </c>
    </row>
    <row r="5" spans="1:6" ht="57.75" customHeight="1" thickBot="1">
      <c r="A5" s="83" t="s">
        <v>5</v>
      </c>
      <c r="B5" s="83" t="s">
        <v>6</v>
      </c>
      <c r="C5" s="83" t="s">
        <v>7</v>
      </c>
      <c r="D5" s="83" t="s">
        <v>8</v>
      </c>
      <c r="E5" s="83" t="s">
        <v>9</v>
      </c>
      <c r="F5" s="84" t="s">
        <v>46</v>
      </c>
    </row>
    <row r="6" spans="1:6" ht="20.25" customHeight="1" hidden="1" outlineLevel="1" thickBot="1">
      <c r="A6" s="79"/>
      <c r="B6" s="80"/>
      <c r="C6" s="80"/>
      <c r="D6" s="80"/>
      <c r="E6" s="80"/>
      <c r="F6" s="81"/>
    </row>
    <row r="7" spans="1:9" s="97" customFormat="1" ht="26.25" customHeight="1" collapsed="1" thickBot="1">
      <c r="A7" s="94" t="s">
        <v>10</v>
      </c>
      <c r="B7" s="95" t="s">
        <v>41</v>
      </c>
      <c r="C7" s="95" t="s">
        <v>41</v>
      </c>
      <c r="D7" s="95" t="s">
        <v>41</v>
      </c>
      <c r="E7" s="95" t="s">
        <v>41</v>
      </c>
      <c r="F7" s="96">
        <f>F8+F38+F48+F54+F70+F98+F110+F121</f>
        <v>3761.0000000000005</v>
      </c>
      <c r="H7" s="98"/>
      <c r="I7" s="98"/>
    </row>
    <row r="8" spans="1:6" ht="23.25" customHeight="1" thickBot="1">
      <c r="A8" s="85" t="s">
        <v>45</v>
      </c>
      <c r="B8" s="86" t="s">
        <v>12</v>
      </c>
      <c r="C8" s="86" t="s">
        <v>34</v>
      </c>
      <c r="D8" s="86" t="s">
        <v>48</v>
      </c>
      <c r="E8" s="86" t="s">
        <v>33</v>
      </c>
      <c r="F8" s="87">
        <f>F9+F16</f>
        <v>1168.8</v>
      </c>
    </row>
    <row r="9" spans="1:6" ht="32.25" thickBot="1">
      <c r="A9" s="41" t="s">
        <v>36</v>
      </c>
      <c r="B9" s="26" t="s">
        <v>12</v>
      </c>
      <c r="C9" s="26" t="s">
        <v>13</v>
      </c>
      <c r="D9" s="26" t="s">
        <v>48</v>
      </c>
      <c r="E9" s="26" t="s">
        <v>33</v>
      </c>
      <c r="F9" s="42">
        <f>F10</f>
        <v>376.3</v>
      </c>
    </row>
    <row r="10" spans="1:6" ht="32.25" thickBot="1">
      <c r="A10" s="14" t="s">
        <v>22</v>
      </c>
      <c r="B10" s="10" t="s">
        <v>12</v>
      </c>
      <c r="C10" s="10" t="s">
        <v>13</v>
      </c>
      <c r="D10" s="88" t="s">
        <v>69</v>
      </c>
      <c r="E10" s="10" t="s">
        <v>33</v>
      </c>
      <c r="F10" s="21">
        <f>F11</f>
        <v>376.3</v>
      </c>
    </row>
    <row r="11" spans="1:6" ht="17.25" customHeight="1" thickBot="1">
      <c r="A11" s="14" t="s">
        <v>20</v>
      </c>
      <c r="B11" s="10" t="s">
        <v>12</v>
      </c>
      <c r="C11" s="10" t="s">
        <v>13</v>
      </c>
      <c r="D11" s="88" t="s">
        <v>70</v>
      </c>
      <c r="E11" s="10" t="s">
        <v>33</v>
      </c>
      <c r="F11" s="21">
        <f>F12</f>
        <v>376.3</v>
      </c>
    </row>
    <row r="12" spans="1:6" ht="32.25" thickBot="1">
      <c r="A12" s="15" t="s">
        <v>42</v>
      </c>
      <c r="B12" s="10" t="s">
        <v>12</v>
      </c>
      <c r="C12" s="10" t="s">
        <v>13</v>
      </c>
      <c r="D12" s="88" t="s">
        <v>71</v>
      </c>
      <c r="E12" s="10" t="s">
        <v>33</v>
      </c>
      <c r="F12" s="21">
        <f>F14+F15</f>
        <v>376.3</v>
      </c>
    </row>
    <row r="13" spans="1:6" ht="32.25" thickBot="1">
      <c r="A13" s="15" t="s">
        <v>143</v>
      </c>
      <c r="B13" s="90" t="s">
        <v>12</v>
      </c>
      <c r="C13" s="90" t="s">
        <v>13</v>
      </c>
      <c r="D13" s="102" t="s">
        <v>71</v>
      </c>
      <c r="E13" s="10" t="s">
        <v>142</v>
      </c>
      <c r="F13" s="21">
        <f>F14+F15</f>
        <v>376.3</v>
      </c>
    </row>
    <row r="14" spans="1:6" ht="32.25" thickBot="1">
      <c r="A14" s="15" t="s">
        <v>81</v>
      </c>
      <c r="B14" s="10" t="s">
        <v>12</v>
      </c>
      <c r="C14" s="10" t="s">
        <v>13</v>
      </c>
      <c r="D14" s="88" t="s">
        <v>71</v>
      </c>
      <c r="E14" s="12">
        <v>121</v>
      </c>
      <c r="F14" s="13">
        <v>289</v>
      </c>
    </row>
    <row r="15" spans="1:6" ht="49.5" customHeight="1" thickBot="1">
      <c r="A15" s="15" t="s">
        <v>82</v>
      </c>
      <c r="B15" s="10" t="s">
        <v>12</v>
      </c>
      <c r="C15" s="10" t="s">
        <v>13</v>
      </c>
      <c r="D15" s="88" t="s">
        <v>71</v>
      </c>
      <c r="E15" s="12">
        <v>129</v>
      </c>
      <c r="F15" s="12">
        <v>87.3</v>
      </c>
    </row>
    <row r="16" spans="1:6" ht="58.5" customHeight="1" thickBot="1">
      <c r="A16" s="41" t="s">
        <v>31</v>
      </c>
      <c r="B16" s="26" t="s">
        <v>12</v>
      </c>
      <c r="C16" s="26" t="s">
        <v>15</v>
      </c>
      <c r="D16" s="89" t="s">
        <v>48</v>
      </c>
      <c r="E16" s="26" t="s">
        <v>33</v>
      </c>
      <c r="F16" s="42">
        <f>F17</f>
        <v>792.5</v>
      </c>
    </row>
    <row r="17" spans="1:6" ht="32.25" thickBot="1">
      <c r="A17" s="14" t="s">
        <v>28</v>
      </c>
      <c r="B17" s="10" t="s">
        <v>12</v>
      </c>
      <c r="C17" s="10" t="s">
        <v>15</v>
      </c>
      <c r="D17" s="88" t="s">
        <v>69</v>
      </c>
      <c r="E17" s="10" t="s">
        <v>33</v>
      </c>
      <c r="F17" s="21">
        <f>F18</f>
        <v>792.5</v>
      </c>
    </row>
    <row r="18" spans="1:6" ht="22.5" customHeight="1" thickBot="1">
      <c r="A18" s="14" t="s">
        <v>32</v>
      </c>
      <c r="B18" s="10" t="s">
        <v>12</v>
      </c>
      <c r="C18" s="10" t="s">
        <v>15</v>
      </c>
      <c r="D18" s="88" t="s">
        <v>72</v>
      </c>
      <c r="E18" s="10" t="s">
        <v>33</v>
      </c>
      <c r="F18" s="21">
        <f>F19+F23</f>
        <v>792.5</v>
      </c>
    </row>
    <row r="19" spans="1:6" ht="37.5" customHeight="1" thickBot="1">
      <c r="A19" s="14" t="s">
        <v>27</v>
      </c>
      <c r="B19" s="10" t="s">
        <v>12</v>
      </c>
      <c r="C19" s="10" t="s">
        <v>15</v>
      </c>
      <c r="D19" s="88" t="s">
        <v>73</v>
      </c>
      <c r="E19" s="10" t="s">
        <v>33</v>
      </c>
      <c r="F19" s="21">
        <f>F20</f>
        <v>617.1</v>
      </c>
    </row>
    <row r="20" spans="1:6" ht="33.75" customHeight="1" thickBot="1">
      <c r="A20" s="106" t="s">
        <v>143</v>
      </c>
      <c r="B20" s="10" t="s">
        <v>12</v>
      </c>
      <c r="C20" s="10" t="s">
        <v>15</v>
      </c>
      <c r="D20" s="88" t="s">
        <v>73</v>
      </c>
      <c r="E20" s="10" t="s">
        <v>142</v>
      </c>
      <c r="F20" s="21">
        <f>F21+F22</f>
        <v>617.1</v>
      </c>
    </row>
    <row r="21" spans="1:6" ht="45.75" customHeight="1" thickBot="1">
      <c r="A21" s="16" t="s">
        <v>81</v>
      </c>
      <c r="B21" s="10" t="s">
        <v>12</v>
      </c>
      <c r="C21" s="10" t="s">
        <v>15</v>
      </c>
      <c r="D21" s="88" t="s">
        <v>73</v>
      </c>
      <c r="E21" s="19">
        <v>121</v>
      </c>
      <c r="F21" s="20">
        <v>474</v>
      </c>
    </row>
    <row r="22" spans="1:6" ht="48" thickBot="1">
      <c r="A22" s="16" t="s">
        <v>82</v>
      </c>
      <c r="B22" s="10" t="s">
        <v>12</v>
      </c>
      <c r="C22" s="10" t="s">
        <v>15</v>
      </c>
      <c r="D22" s="88" t="s">
        <v>74</v>
      </c>
      <c r="E22" s="19">
        <v>129</v>
      </c>
      <c r="F22" s="20">
        <v>143.1</v>
      </c>
    </row>
    <row r="23" spans="1:6" ht="32.25" thickBot="1">
      <c r="A23" s="17" t="s">
        <v>43</v>
      </c>
      <c r="B23" s="10" t="s">
        <v>12</v>
      </c>
      <c r="C23" s="10" t="s">
        <v>15</v>
      </c>
      <c r="D23" s="88" t="s">
        <v>74</v>
      </c>
      <c r="E23" s="23" t="s">
        <v>33</v>
      </c>
      <c r="F23" s="24">
        <f>F24+F25+F26+F27</f>
        <v>175.4</v>
      </c>
    </row>
    <row r="24" spans="1:6" ht="32.25" thickBot="1">
      <c r="A24" s="14" t="s">
        <v>24</v>
      </c>
      <c r="B24" s="10" t="s">
        <v>12</v>
      </c>
      <c r="C24" s="10" t="s">
        <v>15</v>
      </c>
      <c r="D24" s="88" t="s">
        <v>74</v>
      </c>
      <c r="E24" s="23">
        <v>242</v>
      </c>
      <c r="F24" s="24">
        <v>52.4</v>
      </c>
    </row>
    <row r="25" spans="1:6" ht="32.25" thickBot="1">
      <c r="A25" s="14" t="s">
        <v>29</v>
      </c>
      <c r="B25" s="10" t="s">
        <v>12</v>
      </c>
      <c r="C25" s="10" t="s">
        <v>15</v>
      </c>
      <c r="D25" s="88" t="s">
        <v>74</v>
      </c>
      <c r="E25" s="19">
        <v>244</v>
      </c>
      <c r="F25" s="20">
        <v>121.4</v>
      </c>
    </row>
    <row r="26" spans="1:6" ht="32.25" thickBot="1">
      <c r="A26" s="18" t="s">
        <v>25</v>
      </c>
      <c r="B26" s="10" t="s">
        <v>12</v>
      </c>
      <c r="C26" s="10" t="s">
        <v>15</v>
      </c>
      <c r="D26" s="88" t="s">
        <v>74</v>
      </c>
      <c r="E26" s="23">
        <v>851</v>
      </c>
      <c r="F26" s="24">
        <v>1</v>
      </c>
    </row>
    <row r="27" spans="1:6" ht="31.5" customHeight="1" thickBot="1">
      <c r="A27" s="18" t="s">
        <v>26</v>
      </c>
      <c r="B27" s="10" t="s">
        <v>12</v>
      </c>
      <c r="C27" s="10" t="s">
        <v>15</v>
      </c>
      <c r="D27" s="88" t="s">
        <v>74</v>
      </c>
      <c r="E27" s="23">
        <v>852</v>
      </c>
      <c r="F27" s="24">
        <v>0.6</v>
      </c>
    </row>
    <row r="28" spans="1:6" ht="16.5" hidden="1" thickBot="1">
      <c r="A28" s="22" t="s">
        <v>83</v>
      </c>
      <c r="B28" s="90" t="s">
        <v>12</v>
      </c>
      <c r="C28" s="90" t="s">
        <v>17</v>
      </c>
      <c r="D28" s="25" t="s">
        <v>48</v>
      </c>
      <c r="E28" s="26" t="s">
        <v>33</v>
      </c>
      <c r="F28" s="27">
        <f>F29</f>
        <v>0</v>
      </c>
    </row>
    <row r="29" spans="1:6" ht="32.25" hidden="1" thickBot="1">
      <c r="A29" s="18" t="s">
        <v>84</v>
      </c>
      <c r="B29" s="90" t="s">
        <v>12</v>
      </c>
      <c r="C29" s="90" t="s">
        <v>17</v>
      </c>
      <c r="D29" s="11" t="s">
        <v>50</v>
      </c>
      <c r="E29" s="10" t="s">
        <v>33</v>
      </c>
      <c r="F29" s="21">
        <f>F30</f>
        <v>0</v>
      </c>
    </row>
    <row r="30" spans="1:6" ht="40.5" customHeight="1" hidden="1" thickBot="1">
      <c r="A30" s="18" t="s">
        <v>85</v>
      </c>
      <c r="B30" s="10" t="s">
        <v>12</v>
      </c>
      <c r="C30" s="10" t="s">
        <v>17</v>
      </c>
      <c r="D30" s="11" t="s">
        <v>64</v>
      </c>
      <c r="E30" s="10" t="s">
        <v>33</v>
      </c>
      <c r="F30" s="21">
        <f>F31</f>
        <v>0</v>
      </c>
    </row>
    <row r="31" spans="1:6" ht="22.5" customHeight="1" hidden="1" thickBot="1">
      <c r="A31" s="18" t="s">
        <v>86</v>
      </c>
      <c r="B31" s="10" t="s">
        <v>12</v>
      </c>
      <c r="C31" s="10" t="s">
        <v>17</v>
      </c>
      <c r="D31" s="11" t="s">
        <v>64</v>
      </c>
      <c r="E31" s="11">
        <v>870</v>
      </c>
      <c r="F31" s="21"/>
    </row>
    <row r="32" spans="1:6" ht="58.5" customHeight="1" hidden="1" thickBot="1">
      <c r="A32" s="43" t="s">
        <v>2</v>
      </c>
      <c r="B32" s="10" t="s">
        <v>12</v>
      </c>
      <c r="C32" s="10" t="s">
        <v>18</v>
      </c>
      <c r="D32" s="30" t="s">
        <v>48</v>
      </c>
      <c r="E32" s="26" t="s">
        <v>33</v>
      </c>
      <c r="F32" s="77">
        <f>F33</f>
        <v>0</v>
      </c>
    </row>
    <row r="33" spans="1:6" ht="115.5" customHeight="1" hidden="1" thickBot="1">
      <c r="A33" s="75" t="s">
        <v>91</v>
      </c>
      <c r="B33" s="26" t="s">
        <v>12</v>
      </c>
      <c r="C33" s="26" t="s">
        <v>18</v>
      </c>
      <c r="D33" s="76" t="s">
        <v>95</v>
      </c>
      <c r="E33" s="26" t="s">
        <v>35</v>
      </c>
      <c r="F33" s="77">
        <f>F34</f>
        <v>0</v>
      </c>
    </row>
    <row r="34" spans="1:6" ht="151.5" customHeight="1" hidden="1" thickBot="1">
      <c r="A34" s="74" t="s">
        <v>92</v>
      </c>
      <c r="B34" s="10" t="s">
        <v>12</v>
      </c>
      <c r="C34" s="10" t="s">
        <v>18</v>
      </c>
      <c r="D34" s="29" t="s">
        <v>96</v>
      </c>
      <c r="E34" s="10" t="s">
        <v>35</v>
      </c>
      <c r="F34" s="91">
        <f>F35</f>
        <v>0</v>
      </c>
    </row>
    <row r="35" spans="1:6" ht="63.75" customHeight="1" hidden="1" thickBot="1">
      <c r="A35" s="73" t="s">
        <v>87</v>
      </c>
      <c r="B35" s="10" t="s">
        <v>12</v>
      </c>
      <c r="C35" s="10" t="s">
        <v>18</v>
      </c>
      <c r="D35" s="12" t="s">
        <v>97</v>
      </c>
      <c r="E35" s="10" t="s">
        <v>33</v>
      </c>
      <c r="F35" s="91">
        <f>F36</f>
        <v>0</v>
      </c>
    </row>
    <row r="36" spans="1:6" ht="32.25" hidden="1" thickBot="1">
      <c r="A36" s="73" t="s">
        <v>93</v>
      </c>
      <c r="B36" s="10" t="s">
        <v>12</v>
      </c>
      <c r="C36" s="10" t="s">
        <v>18</v>
      </c>
      <c r="D36" s="12" t="s">
        <v>49</v>
      </c>
      <c r="E36" s="10" t="s">
        <v>33</v>
      </c>
      <c r="F36" s="91">
        <f>F37</f>
        <v>0</v>
      </c>
    </row>
    <row r="37" spans="1:6" ht="32.25" hidden="1" thickBot="1">
      <c r="A37" s="73" t="s">
        <v>94</v>
      </c>
      <c r="B37" s="10" t="s">
        <v>12</v>
      </c>
      <c r="C37" s="10" t="s">
        <v>18</v>
      </c>
      <c r="D37" s="12" t="s">
        <v>49</v>
      </c>
      <c r="E37" s="10" t="s">
        <v>23</v>
      </c>
      <c r="F37" s="91"/>
    </row>
    <row r="38" spans="1:6" ht="28.5" customHeight="1" thickBot="1">
      <c r="A38" s="31" t="s">
        <v>88</v>
      </c>
      <c r="B38" s="26" t="s">
        <v>13</v>
      </c>
      <c r="C38" s="26" t="s">
        <v>34</v>
      </c>
      <c r="D38" s="35" t="s">
        <v>99</v>
      </c>
      <c r="E38" s="32" t="s">
        <v>33</v>
      </c>
      <c r="F38" s="36">
        <f>F39</f>
        <v>146.70000000000002</v>
      </c>
    </row>
    <row r="39" spans="1:6" ht="28.5" customHeight="1" thickBot="1">
      <c r="A39" s="28" t="s">
        <v>3</v>
      </c>
      <c r="B39" s="10" t="s">
        <v>13</v>
      </c>
      <c r="C39" s="10" t="s">
        <v>14</v>
      </c>
      <c r="D39" s="34" t="s">
        <v>48</v>
      </c>
      <c r="E39" s="33" t="s">
        <v>33</v>
      </c>
      <c r="F39" s="37">
        <f>F40</f>
        <v>146.70000000000002</v>
      </c>
    </row>
    <row r="40" spans="1:6" ht="27" customHeight="1" thickBot="1">
      <c r="A40" s="28" t="s">
        <v>39</v>
      </c>
      <c r="B40" s="10" t="s">
        <v>13</v>
      </c>
      <c r="C40" s="10" t="s">
        <v>14</v>
      </c>
      <c r="D40" s="34" t="s">
        <v>98</v>
      </c>
      <c r="E40" s="33" t="s">
        <v>33</v>
      </c>
      <c r="F40" s="37">
        <f>F41</f>
        <v>146.70000000000002</v>
      </c>
    </row>
    <row r="41" spans="1:6" ht="37.5" customHeight="1" thickBot="1">
      <c r="A41" s="28" t="s">
        <v>40</v>
      </c>
      <c r="B41" s="10" t="s">
        <v>13</v>
      </c>
      <c r="C41" s="10" t="s">
        <v>14</v>
      </c>
      <c r="D41" s="34" t="s">
        <v>76</v>
      </c>
      <c r="E41" s="33" t="s">
        <v>33</v>
      </c>
      <c r="F41" s="37">
        <f>F42</f>
        <v>146.70000000000002</v>
      </c>
    </row>
    <row r="42" spans="1:6" ht="45" customHeight="1" thickBot="1">
      <c r="A42" s="28" t="s">
        <v>19</v>
      </c>
      <c r="B42" s="10" t="s">
        <v>13</v>
      </c>
      <c r="C42" s="10" t="s">
        <v>14</v>
      </c>
      <c r="D42" s="34" t="s">
        <v>75</v>
      </c>
      <c r="E42" s="33" t="s">
        <v>33</v>
      </c>
      <c r="F42" s="37">
        <f>F43+F46+F47</f>
        <v>146.70000000000002</v>
      </c>
    </row>
    <row r="43" spans="1:6" ht="45" customHeight="1" thickBot="1">
      <c r="A43" s="106" t="s">
        <v>143</v>
      </c>
      <c r="B43" s="10" t="s">
        <v>13</v>
      </c>
      <c r="C43" s="10" t="s">
        <v>14</v>
      </c>
      <c r="D43" s="34" t="s">
        <v>75</v>
      </c>
      <c r="E43" s="105" t="s">
        <v>142</v>
      </c>
      <c r="F43" s="37">
        <f>F44+F45</f>
        <v>129.8</v>
      </c>
    </row>
    <row r="44" spans="1:6" ht="42" customHeight="1" thickBot="1">
      <c r="A44" s="28" t="s">
        <v>21</v>
      </c>
      <c r="B44" s="10" t="s">
        <v>13</v>
      </c>
      <c r="C44" s="10" t="s">
        <v>14</v>
      </c>
      <c r="D44" s="34" t="s">
        <v>75</v>
      </c>
      <c r="E44" s="34">
        <v>121</v>
      </c>
      <c r="F44" s="37">
        <v>99.7</v>
      </c>
    </row>
    <row r="45" spans="1:6" ht="61.5" customHeight="1" thickBot="1">
      <c r="A45" s="28" t="s">
        <v>82</v>
      </c>
      <c r="B45" s="10" t="s">
        <v>13</v>
      </c>
      <c r="C45" s="10" t="s">
        <v>14</v>
      </c>
      <c r="D45" s="34" t="s">
        <v>75</v>
      </c>
      <c r="E45" s="34">
        <v>129</v>
      </c>
      <c r="F45" s="37">
        <v>30.1</v>
      </c>
    </row>
    <row r="46" spans="1:6" ht="42.75" customHeight="1" thickBot="1">
      <c r="A46" s="28" t="s">
        <v>24</v>
      </c>
      <c r="B46" s="10" t="s">
        <v>13</v>
      </c>
      <c r="C46" s="10" t="s">
        <v>14</v>
      </c>
      <c r="D46" s="34" t="s">
        <v>75</v>
      </c>
      <c r="E46" s="34">
        <v>242</v>
      </c>
      <c r="F46" s="37">
        <v>5.5</v>
      </c>
    </row>
    <row r="47" spans="1:6" ht="44.25" customHeight="1" thickBot="1">
      <c r="A47" s="28" t="s">
        <v>29</v>
      </c>
      <c r="B47" s="10" t="s">
        <v>13</v>
      </c>
      <c r="C47" s="10" t="s">
        <v>14</v>
      </c>
      <c r="D47" s="34" t="s">
        <v>75</v>
      </c>
      <c r="E47" s="34">
        <v>244</v>
      </c>
      <c r="F47" s="37">
        <v>11.4</v>
      </c>
    </row>
    <row r="48" spans="1:7" ht="48" customHeight="1" hidden="1" thickBot="1">
      <c r="A48" s="43" t="s">
        <v>89</v>
      </c>
      <c r="B48" s="26" t="s">
        <v>14</v>
      </c>
      <c r="C48" s="26" t="s">
        <v>34</v>
      </c>
      <c r="D48" s="35" t="s">
        <v>48</v>
      </c>
      <c r="E48" s="26" t="s">
        <v>33</v>
      </c>
      <c r="F48" s="56">
        <f>F53</f>
        <v>0</v>
      </c>
      <c r="G48" s="3" t="s">
        <v>146</v>
      </c>
    </row>
    <row r="49" spans="1:7" ht="51.75" customHeight="1" hidden="1" thickBot="1">
      <c r="A49" s="38" t="s">
        <v>37</v>
      </c>
      <c r="B49" s="10" t="s">
        <v>14</v>
      </c>
      <c r="C49" s="10" t="s">
        <v>0</v>
      </c>
      <c r="D49" s="40" t="s">
        <v>48</v>
      </c>
      <c r="E49" s="10" t="s">
        <v>33</v>
      </c>
      <c r="F49" s="59">
        <f>F50</f>
        <v>0</v>
      </c>
      <c r="G49" s="100"/>
    </row>
    <row r="50" spans="1:7" ht="33.75" customHeight="1" hidden="1" thickBot="1">
      <c r="A50" s="18" t="s">
        <v>90</v>
      </c>
      <c r="B50" s="10" t="s">
        <v>14</v>
      </c>
      <c r="C50" s="10" t="s">
        <v>0</v>
      </c>
      <c r="D50" s="34" t="s">
        <v>50</v>
      </c>
      <c r="E50" s="10" t="s">
        <v>33</v>
      </c>
      <c r="F50" s="59">
        <f>F51</f>
        <v>0</v>
      </c>
      <c r="G50" s="101"/>
    </row>
    <row r="51" spans="1:6" ht="28.5" customHeight="1" hidden="1" thickBot="1">
      <c r="A51" s="18" t="s">
        <v>85</v>
      </c>
      <c r="B51" s="10" t="s">
        <v>14</v>
      </c>
      <c r="C51" s="10" t="s">
        <v>0</v>
      </c>
      <c r="D51" s="34" t="s">
        <v>64</v>
      </c>
      <c r="E51" s="10" t="s">
        <v>33</v>
      </c>
      <c r="F51" s="59">
        <f>F52</f>
        <v>0</v>
      </c>
    </row>
    <row r="52" spans="1:6" ht="63.75" customHeight="1" hidden="1" thickBot="1">
      <c r="A52" s="39" t="s">
        <v>100</v>
      </c>
      <c r="B52" s="10" t="s">
        <v>14</v>
      </c>
      <c r="C52" s="10" t="s">
        <v>0</v>
      </c>
      <c r="D52" s="34" t="s">
        <v>101</v>
      </c>
      <c r="E52" s="10" t="s">
        <v>33</v>
      </c>
      <c r="F52" s="37">
        <f>F53</f>
        <v>0</v>
      </c>
    </row>
    <row r="53" spans="1:6" ht="48.75" customHeight="1" hidden="1" thickBot="1">
      <c r="A53" s="18" t="s">
        <v>30</v>
      </c>
      <c r="B53" s="10" t="s">
        <v>14</v>
      </c>
      <c r="C53" s="10" t="s">
        <v>0</v>
      </c>
      <c r="D53" s="34" t="s">
        <v>101</v>
      </c>
      <c r="E53" s="10" t="s">
        <v>23</v>
      </c>
      <c r="F53" s="37"/>
    </row>
    <row r="54" spans="1:7" ht="30.75" customHeight="1">
      <c r="A54" s="92" t="s">
        <v>102</v>
      </c>
      <c r="B54" s="26" t="s">
        <v>15</v>
      </c>
      <c r="C54" s="26" t="s">
        <v>34</v>
      </c>
      <c r="D54" s="99" t="s">
        <v>48</v>
      </c>
      <c r="E54" s="26" t="s">
        <v>33</v>
      </c>
      <c r="F54" s="77">
        <f>F55+F65</f>
        <v>1098</v>
      </c>
      <c r="G54" s="107"/>
    </row>
    <row r="55" spans="1:7" ht="28.5" customHeight="1">
      <c r="A55" s="43" t="s">
        <v>4</v>
      </c>
      <c r="B55" s="10" t="s">
        <v>15</v>
      </c>
      <c r="C55" s="10" t="s">
        <v>0</v>
      </c>
      <c r="D55" s="10" t="s">
        <v>48</v>
      </c>
      <c r="E55" s="10" t="s">
        <v>33</v>
      </c>
      <c r="F55" s="91">
        <f>F56</f>
        <v>1098</v>
      </c>
      <c r="G55" s="108"/>
    </row>
    <row r="56" spans="1:6" ht="81" customHeight="1">
      <c r="A56" s="43" t="s">
        <v>163</v>
      </c>
      <c r="B56" s="10" t="s">
        <v>15</v>
      </c>
      <c r="C56" s="10" t="s">
        <v>0</v>
      </c>
      <c r="D56" s="10" t="s">
        <v>51</v>
      </c>
      <c r="E56" s="10" t="s">
        <v>33</v>
      </c>
      <c r="F56" s="91">
        <f>F57</f>
        <v>1098</v>
      </c>
    </row>
    <row r="57" spans="1:6" ht="49.5" customHeight="1" thickBot="1">
      <c r="A57" s="55" t="s">
        <v>144</v>
      </c>
      <c r="B57" s="53" t="s">
        <v>15</v>
      </c>
      <c r="C57" s="53" t="s">
        <v>0</v>
      </c>
      <c r="D57" s="61" t="s">
        <v>105</v>
      </c>
      <c r="E57" s="53" t="s">
        <v>33</v>
      </c>
      <c r="F57" s="54">
        <f>F59+F61+F63</f>
        <v>1098</v>
      </c>
    </row>
    <row r="58" spans="1:6" ht="39.75" customHeight="1" thickBot="1">
      <c r="A58" s="55" t="s">
        <v>103</v>
      </c>
      <c r="B58" s="53" t="s">
        <v>15</v>
      </c>
      <c r="C58" s="53" t="s">
        <v>0</v>
      </c>
      <c r="D58" s="61" t="s">
        <v>52</v>
      </c>
      <c r="E58" s="53" t="s">
        <v>33</v>
      </c>
      <c r="F58" s="54">
        <f>F59+F61+F63</f>
        <v>1098</v>
      </c>
    </row>
    <row r="59" spans="1:6" ht="32.25" thickBot="1">
      <c r="A59" s="14" t="s">
        <v>104</v>
      </c>
      <c r="B59" s="53" t="s">
        <v>15</v>
      </c>
      <c r="C59" s="53" t="s">
        <v>0</v>
      </c>
      <c r="D59" s="11" t="s">
        <v>53</v>
      </c>
      <c r="E59" s="53" t="s">
        <v>33</v>
      </c>
      <c r="F59" s="21">
        <f>F60</f>
        <v>1023</v>
      </c>
    </row>
    <row r="60" spans="1:6" ht="41.25" customHeight="1" thickBot="1">
      <c r="A60" s="55" t="s">
        <v>30</v>
      </c>
      <c r="B60" s="53" t="s">
        <v>15</v>
      </c>
      <c r="C60" s="53" t="s">
        <v>0</v>
      </c>
      <c r="D60" s="11" t="s">
        <v>53</v>
      </c>
      <c r="E60" s="11">
        <v>244</v>
      </c>
      <c r="F60" s="21">
        <v>1023</v>
      </c>
    </row>
    <row r="61" spans="1:6" ht="40.5" customHeight="1" thickBot="1">
      <c r="A61" s="55" t="s">
        <v>106</v>
      </c>
      <c r="B61" s="53" t="s">
        <v>15</v>
      </c>
      <c r="C61" s="53" t="s">
        <v>0</v>
      </c>
      <c r="D61" s="11" t="s">
        <v>54</v>
      </c>
      <c r="E61" s="53" t="s">
        <v>33</v>
      </c>
      <c r="F61" s="21">
        <f>F62</f>
        <v>15</v>
      </c>
    </row>
    <row r="62" spans="1:6" ht="39" customHeight="1" thickBot="1">
      <c r="A62" s="55" t="s">
        <v>30</v>
      </c>
      <c r="B62" s="53" t="s">
        <v>15</v>
      </c>
      <c r="C62" s="53" t="s">
        <v>0</v>
      </c>
      <c r="D62" s="11" t="s">
        <v>54</v>
      </c>
      <c r="E62" s="11">
        <v>244</v>
      </c>
      <c r="F62" s="21">
        <v>15</v>
      </c>
    </row>
    <row r="63" spans="1:6" ht="32.25" thickBot="1">
      <c r="A63" s="55" t="s">
        <v>136</v>
      </c>
      <c r="B63" s="53" t="s">
        <v>15</v>
      </c>
      <c r="C63" s="53" t="s">
        <v>0</v>
      </c>
      <c r="D63" s="11" t="s">
        <v>55</v>
      </c>
      <c r="E63" s="53" t="s">
        <v>33</v>
      </c>
      <c r="F63" s="21">
        <f>F64</f>
        <v>60</v>
      </c>
    </row>
    <row r="64" spans="1:6" ht="39.75" customHeight="1" thickBot="1">
      <c r="A64" s="55" t="s">
        <v>30</v>
      </c>
      <c r="B64" s="53" t="s">
        <v>15</v>
      </c>
      <c r="C64" s="53" t="s">
        <v>0</v>
      </c>
      <c r="D64" s="11" t="s">
        <v>107</v>
      </c>
      <c r="E64" s="11">
        <v>244</v>
      </c>
      <c r="F64" s="21">
        <v>60</v>
      </c>
    </row>
    <row r="65" spans="1:6" ht="16.5" hidden="1" thickBot="1">
      <c r="A65" s="62" t="s">
        <v>108</v>
      </c>
      <c r="B65" s="63" t="s">
        <v>15</v>
      </c>
      <c r="C65" s="46">
        <v>12</v>
      </c>
      <c r="D65" s="64" t="s">
        <v>48</v>
      </c>
      <c r="E65" s="48" t="s">
        <v>33</v>
      </c>
      <c r="F65" s="44">
        <f>F66</f>
        <v>0</v>
      </c>
    </row>
    <row r="66" spans="1:6" ht="32.25" hidden="1" thickBot="1">
      <c r="A66" s="55" t="s">
        <v>90</v>
      </c>
      <c r="B66" s="52" t="s">
        <v>15</v>
      </c>
      <c r="C66" s="52">
        <v>12</v>
      </c>
      <c r="D66" s="11" t="s">
        <v>50</v>
      </c>
      <c r="E66" s="53" t="s">
        <v>33</v>
      </c>
      <c r="F66" s="21">
        <f>F67</f>
        <v>0</v>
      </c>
    </row>
    <row r="67" spans="1:6" ht="16.5" hidden="1" thickBot="1">
      <c r="A67" s="60" t="s">
        <v>109</v>
      </c>
      <c r="B67" s="52" t="s">
        <v>15</v>
      </c>
      <c r="C67" s="52">
        <v>12</v>
      </c>
      <c r="D67" s="11" t="s">
        <v>64</v>
      </c>
      <c r="E67" s="53" t="s">
        <v>33</v>
      </c>
      <c r="F67" s="21">
        <f>F68</f>
        <v>0</v>
      </c>
    </row>
    <row r="68" spans="1:6" ht="21" customHeight="1" hidden="1" thickBot="1">
      <c r="A68" s="55" t="s">
        <v>79</v>
      </c>
      <c r="B68" s="52" t="s">
        <v>15</v>
      </c>
      <c r="C68" s="52">
        <v>12</v>
      </c>
      <c r="D68" s="65" t="s">
        <v>110</v>
      </c>
      <c r="E68" s="53" t="s">
        <v>33</v>
      </c>
      <c r="F68" s="21">
        <f>F69</f>
        <v>0</v>
      </c>
    </row>
    <row r="69" spans="1:6" ht="60.75" customHeight="1" hidden="1" thickBot="1">
      <c r="A69" s="55" t="s">
        <v>30</v>
      </c>
      <c r="B69" s="52" t="s">
        <v>15</v>
      </c>
      <c r="C69" s="52">
        <v>12</v>
      </c>
      <c r="D69" s="11" t="s">
        <v>78</v>
      </c>
      <c r="E69" s="11">
        <v>244</v>
      </c>
      <c r="F69" s="21"/>
    </row>
    <row r="70" spans="1:6" ht="27" customHeight="1" thickBot="1">
      <c r="A70" s="45" t="s">
        <v>111</v>
      </c>
      <c r="B70" s="46" t="s">
        <v>16</v>
      </c>
      <c r="C70" s="46" t="s">
        <v>34</v>
      </c>
      <c r="D70" s="47" t="s">
        <v>48</v>
      </c>
      <c r="E70" s="48" t="s">
        <v>33</v>
      </c>
      <c r="F70" s="44">
        <f>F71+F78</f>
        <v>496.4</v>
      </c>
    </row>
    <row r="71" spans="1:6" ht="28.5" customHeight="1" thickBot="1">
      <c r="A71" s="49" t="s">
        <v>80</v>
      </c>
      <c r="B71" s="48" t="s">
        <v>16</v>
      </c>
      <c r="C71" s="48" t="s">
        <v>13</v>
      </c>
      <c r="D71" s="47" t="s">
        <v>48</v>
      </c>
      <c r="E71" s="48" t="s">
        <v>33</v>
      </c>
      <c r="F71" s="66">
        <f>F72</f>
        <v>141</v>
      </c>
    </row>
    <row r="72" spans="1:6" ht="63">
      <c r="A72" s="43" t="s">
        <v>164</v>
      </c>
      <c r="B72" s="10" t="s">
        <v>16</v>
      </c>
      <c r="C72" s="10" t="s">
        <v>13</v>
      </c>
      <c r="D72" s="10" t="s">
        <v>56</v>
      </c>
      <c r="E72" s="10" t="s">
        <v>33</v>
      </c>
      <c r="F72" s="91">
        <f>F73</f>
        <v>141</v>
      </c>
    </row>
    <row r="73" spans="1:6" ht="63.75" thickBot="1">
      <c r="A73" s="55" t="s">
        <v>165</v>
      </c>
      <c r="B73" s="53" t="s">
        <v>16</v>
      </c>
      <c r="C73" s="53" t="s">
        <v>13</v>
      </c>
      <c r="D73" s="61" t="s">
        <v>112</v>
      </c>
      <c r="E73" s="53" t="s">
        <v>33</v>
      </c>
      <c r="F73" s="54">
        <f>F74</f>
        <v>141</v>
      </c>
    </row>
    <row r="74" spans="1:6" ht="63.75" thickBot="1">
      <c r="A74" s="55" t="s">
        <v>113</v>
      </c>
      <c r="B74" s="53" t="s">
        <v>16</v>
      </c>
      <c r="C74" s="53" t="s">
        <v>13</v>
      </c>
      <c r="D74" s="11" t="s">
        <v>66</v>
      </c>
      <c r="E74" s="53" t="s">
        <v>33</v>
      </c>
      <c r="F74" s="21">
        <f>F75</f>
        <v>141</v>
      </c>
    </row>
    <row r="75" spans="1:6" ht="48" thickBot="1">
      <c r="A75" s="55" t="s">
        <v>114</v>
      </c>
      <c r="B75" s="53" t="s">
        <v>16</v>
      </c>
      <c r="C75" s="53" t="s">
        <v>13</v>
      </c>
      <c r="D75" s="11" t="s">
        <v>67</v>
      </c>
      <c r="E75" s="53" t="s">
        <v>33</v>
      </c>
      <c r="F75" s="21">
        <f>F76+F77</f>
        <v>141</v>
      </c>
    </row>
    <row r="76" spans="1:6" ht="32.25" thickBot="1">
      <c r="A76" s="55" t="s">
        <v>30</v>
      </c>
      <c r="B76" s="53" t="s">
        <v>16</v>
      </c>
      <c r="C76" s="53" t="s">
        <v>13</v>
      </c>
      <c r="D76" s="11" t="s">
        <v>67</v>
      </c>
      <c r="E76" s="11">
        <v>244</v>
      </c>
      <c r="F76" s="21">
        <v>141</v>
      </c>
    </row>
    <row r="77" spans="1:6" ht="59.25" customHeight="1" hidden="1" thickBot="1">
      <c r="A77" s="55" t="s">
        <v>137</v>
      </c>
      <c r="B77" s="53" t="s">
        <v>16</v>
      </c>
      <c r="C77" s="53" t="s">
        <v>13</v>
      </c>
      <c r="D77" s="11" t="s">
        <v>67</v>
      </c>
      <c r="E77" s="11">
        <v>810</v>
      </c>
      <c r="F77" s="21"/>
    </row>
    <row r="78" spans="1:6" ht="20.25" customHeight="1" thickBot="1">
      <c r="A78" s="49" t="s">
        <v>115</v>
      </c>
      <c r="B78" s="48" t="s">
        <v>16</v>
      </c>
      <c r="C78" s="48" t="s">
        <v>14</v>
      </c>
      <c r="D78" s="50" t="s">
        <v>48</v>
      </c>
      <c r="E78" s="48" t="s">
        <v>33</v>
      </c>
      <c r="F78" s="51">
        <f>F79</f>
        <v>355.4</v>
      </c>
    </row>
    <row r="79" spans="1:6" ht="75" customHeight="1">
      <c r="A79" s="93" t="s">
        <v>166</v>
      </c>
      <c r="B79" s="26" t="s">
        <v>16</v>
      </c>
      <c r="C79" s="26" t="s">
        <v>14</v>
      </c>
      <c r="D79" s="26" t="s">
        <v>56</v>
      </c>
      <c r="E79" s="26" t="s">
        <v>33</v>
      </c>
      <c r="F79" s="77">
        <f>F80+F84+F88</f>
        <v>355.4</v>
      </c>
    </row>
    <row r="80" spans="1:6" ht="48" thickBot="1">
      <c r="A80" s="55" t="s">
        <v>167</v>
      </c>
      <c r="B80" s="53" t="s">
        <v>16</v>
      </c>
      <c r="C80" s="53" t="s">
        <v>14</v>
      </c>
      <c r="D80" s="61" t="s">
        <v>116</v>
      </c>
      <c r="E80" s="53" t="s">
        <v>33</v>
      </c>
      <c r="F80" s="54">
        <f>F81</f>
        <v>71</v>
      </c>
    </row>
    <row r="81" spans="1:6" ht="32.25" thickBot="1">
      <c r="A81" s="55" t="s">
        <v>117</v>
      </c>
      <c r="B81" s="53" t="s">
        <v>16</v>
      </c>
      <c r="C81" s="53" t="s">
        <v>14</v>
      </c>
      <c r="D81" s="61" t="s">
        <v>57</v>
      </c>
      <c r="E81" s="53" t="s">
        <v>33</v>
      </c>
      <c r="F81" s="54">
        <f>F82</f>
        <v>71</v>
      </c>
    </row>
    <row r="82" spans="1:6" ht="32.25" thickBot="1">
      <c r="A82" s="55" t="s">
        <v>65</v>
      </c>
      <c r="B82" s="53" t="s">
        <v>16</v>
      </c>
      <c r="C82" s="53" t="s">
        <v>14</v>
      </c>
      <c r="D82" s="11" t="s">
        <v>58</v>
      </c>
      <c r="E82" s="53" t="s">
        <v>33</v>
      </c>
      <c r="F82" s="21">
        <f>F83</f>
        <v>71</v>
      </c>
    </row>
    <row r="83" spans="1:6" ht="34.5" customHeight="1" thickBot="1">
      <c r="A83" s="55" t="s">
        <v>30</v>
      </c>
      <c r="B83" s="53" t="s">
        <v>16</v>
      </c>
      <c r="C83" s="53" t="s">
        <v>14</v>
      </c>
      <c r="D83" s="11" t="s">
        <v>58</v>
      </c>
      <c r="E83" s="11">
        <v>244</v>
      </c>
      <c r="F83" s="21">
        <v>71</v>
      </c>
    </row>
    <row r="84" spans="1:6" ht="32.25" hidden="1" thickBot="1">
      <c r="A84" s="55" t="s">
        <v>118</v>
      </c>
      <c r="B84" s="53" t="s">
        <v>16</v>
      </c>
      <c r="C84" s="53" t="s">
        <v>14</v>
      </c>
      <c r="D84" s="61" t="s">
        <v>119</v>
      </c>
      <c r="E84" s="53" t="s">
        <v>33</v>
      </c>
      <c r="F84" s="54">
        <f>F85</f>
        <v>0</v>
      </c>
    </row>
    <row r="85" spans="1:6" ht="32.25" hidden="1" thickBot="1">
      <c r="A85" s="55" t="s">
        <v>120</v>
      </c>
      <c r="B85" s="53" t="s">
        <v>16</v>
      </c>
      <c r="C85" s="53" t="s">
        <v>14</v>
      </c>
      <c r="D85" s="61" t="s">
        <v>121</v>
      </c>
      <c r="E85" s="53" t="s">
        <v>33</v>
      </c>
      <c r="F85" s="54">
        <f>F86</f>
        <v>0</v>
      </c>
    </row>
    <row r="86" spans="1:6" ht="16.5" hidden="1" thickBot="1">
      <c r="A86" s="55" t="s">
        <v>68</v>
      </c>
      <c r="B86" s="53" t="s">
        <v>16</v>
      </c>
      <c r="C86" s="53" t="s">
        <v>14</v>
      </c>
      <c r="D86" s="11" t="s">
        <v>122</v>
      </c>
      <c r="E86" s="53" t="s">
        <v>33</v>
      </c>
      <c r="F86" s="21">
        <f>F87</f>
        <v>0</v>
      </c>
    </row>
    <row r="87" spans="1:6" ht="32.25" hidden="1" thickBot="1">
      <c r="A87" s="55" t="s">
        <v>30</v>
      </c>
      <c r="B87" s="53" t="s">
        <v>16</v>
      </c>
      <c r="C87" s="53" t="s">
        <v>14</v>
      </c>
      <c r="D87" s="11" t="s">
        <v>122</v>
      </c>
      <c r="E87" s="11">
        <v>244</v>
      </c>
      <c r="F87" s="21"/>
    </row>
    <row r="88" spans="1:6" ht="48" thickBot="1">
      <c r="A88" s="55" t="s">
        <v>168</v>
      </c>
      <c r="B88" s="53" t="s">
        <v>16</v>
      </c>
      <c r="C88" s="53" t="s">
        <v>14</v>
      </c>
      <c r="D88" s="61" t="s">
        <v>123</v>
      </c>
      <c r="E88" s="53" t="s">
        <v>33</v>
      </c>
      <c r="F88" s="54">
        <f>F89</f>
        <v>284.4</v>
      </c>
    </row>
    <row r="89" spans="1:6" ht="48" thickBot="1">
      <c r="A89" s="55" t="s">
        <v>124</v>
      </c>
      <c r="B89" s="53" t="s">
        <v>16</v>
      </c>
      <c r="C89" s="53" t="s">
        <v>14</v>
      </c>
      <c r="D89" s="61" t="s">
        <v>59</v>
      </c>
      <c r="E89" s="53" t="s">
        <v>33</v>
      </c>
      <c r="F89" s="54">
        <f>F90+F92+F94+F96</f>
        <v>284.4</v>
      </c>
    </row>
    <row r="90" spans="1:6" ht="24" customHeight="1" hidden="1" thickBot="1">
      <c r="A90" s="55" t="s">
        <v>148</v>
      </c>
      <c r="B90" s="53" t="s">
        <v>16</v>
      </c>
      <c r="C90" s="53" t="s">
        <v>14</v>
      </c>
      <c r="D90" s="61" t="s">
        <v>149</v>
      </c>
      <c r="E90" s="53" t="s">
        <v>33</v>
      </c>
      <c r="F90" s="54"/>
    </row>
    <row r="91" spans="1:6" ht="42" customHeight="1" hidden="1" thickBot="1">
      <c r="A91" s="55" t="s">
        <v>30</v>
      </c>
      <c r="B91" s="53" t="s">
        <v>16</v>
      </c>
      <c r="C91" s="53" t="s">
        <v>14</v>
      </c>
      <c r="D91" s="61" t="s">
        <v>149</v>
      </c>
      <c r="E91" s="53" t="s">
        <v>23</v>
      </c>
      <c r="F91" s="54"/>
    </row>
    <row r="92" spans="1:6" ht="31.5" customHeight="1" thickBot="1">
      <c r="A92" s="55" t="s">
        <v>139</v>
      </c>
      <c r="B92" s="53" t="s">
        <v>16</v>
      </c>
      <c r="C92" s="53" t="s">
        <v>14</v>
      </c>
      <c r="D92" s="11" t="s">
        <v>138</v>
      </c>
      <c r="E92" s="53" t="s">
        <v>33</v>
      </c>
      <c r="F92" s="21">
        <f>F93</f>
        <v>91</v>
      </c>
    </row>
    <row r="93" spans="1:6" ht="39.75" customHeight="1" thickBot="1">
      <c r="A93" s="55" t="s">
        <v>30</v>
      </c>
      <c r="B93" s="53" t="s">
        <v>16</v>
      </c>
      <c r="C93" s="53" t="s">
        <v>14</v>
      </c>
      <c r="D93" s="11" t="s">
        <v>138</v>
      </c>
      <c r="E93" s="11">
        <v>244</v>
      </c>
      <c r="F93" s="21">
        <v>91</v>
      </c>
    </row>
    <row r="94" spans="1:6" ht="46.5" customHeight="1" thickBot="1">
      <c r="A94" s="55" t="s">
        <v>125</v>
      </c>
      <c r="B94" s="53" t="s">
        <v>16</v>
      </c>
      <c r="C94" s="53" t="s">
        <v>14</v>
      </c>
      <c r="D94" s="11" t="s">
        <v>60</v>
      </c>
      <c r="E94" s="53" t="s">
        <v>33</v>
      </c>
      <c r="F94" s="21">
        <f>F95</f>
        <v>141</v>
      </c>
    </row>
    <row r="95" spans="1:6" ht="42" customHeight="1" thickBot="1">
      <c r="A95" s="55" t="s">
        <v>30</v>
      </c>
      <c r="B95" s="53" t="s">
        <v>16</v>
      </c>
      <c r="C95" s="53" t="s">
        <v>14</v>
      </c>
      <c r="D95" s="11" t="s">
        <v>60</v>
      </c>
      <c r="E95" s="11">
        <v>244</v>
      </c>
      <c r="F95" s="21">
        <v>141</v>
      </c>
    </row>
    <row r="96" spans="1:6" ht="32.25" thickBot="1">
      <c r="A96" s="55" t="s">
        <v>126</v>
      </c>
      <c r="B96" s="53" t="s">
        <v>16</v>
      </c>
      <c r="C96" s="53" t="s">
        <v>14</v>
      </c>
      <c r="D96" s="11" t="s">
        <v>61</v>
      </c>
      <c r="E96" s="53" t="s">
        <v>33</v>
      </c>
      <c r="F96" s="21">
        <f>F97</f>
        <v>52.4</v>
      </c>
    </row>
    <row r="97" spans="1:6" ht="42.75" customHeight="1" thickBot="1">
      <c r="A97" s="55" t="s">
        <v>30</v>
      </c>
      <c r="B97" s="53" t="s">
        <v>16</v>
      </c>
      <c r="C97" s="53" t="s">
        <v>14</v>
      </c>
      <c r="D97" s="11" t="s">
        <v>61</v>
      </c>
      <c r="E97" s="11">
        <v>244</v>
      </c>
      <c r="F97" s="21">
        <v>52.4</v>
      </c>
    </row>
    <row r="98" spans="1:6" ht="31.5" customHeight="1" thickBot="1">
      <c r="A98" s="45" t="s">
        <v>127</v>
      </c>
      <c r="B98" s="46" t="s">
        <v>1</v>
      </c>
      <c r="C98" s="46" t="s">
        <v>34</v>
      </c>
      <c r="D98" s="47" t="s">
        <v>48</v>
      </c>
      <c r="E98" s="46" t="s">
        <v>33</v>
      </c>
      <c r="F98" s="44">
        <f>F99</f>
        <v>636.3000000000001</v>
      </c>
    </row>
    <row r="99" spans="1:6" ht="66" customHeight="1">
      <c r="A99" s="43" t="s">
        <v>169</v>
      </c>
      <c r="B99" s="26" t="s">
        <v>1</v>
      </c>
      <c r="C99" s="26" t="s">
        <v>12</v>
      </c>
      <c r="D99" s="26" t="s">
        <v>147</v>
      </c>
      <c r="E99" s="26" t="s">
        <v>33</v>
      </c>
      <c r="F99" s="77">
        <f>F100</f>
        <v>636.3000000000001</v>
      </c>
    </row>
    <row r="100" spans="1:6" ht="36.75" customHeight="1" thickBot="1">
      <c r="A100" s="55" t="s">
        <v>145</v>
      </c>
      <c r="B100" s="53" t="s">
        <v>1</v>
      </c>
      <c r="C100" s="53" t="s">
        <v>12</v>
      </c>
      <c r="D100" s="61" t="s">
        <v>128</v>
      </c>
      <c r="E100" s="53" t="s">
        <v>33</v>
      </c>
      <c r="F100" s="54">
        <f>F101+F106</f>
        <v>636.3000000000001</v>
      </c>
    </row>
    <row r="101" spans="1:6" ht="38.25" customHeight="1" thickBot="1">
      <c r="A101" s="14" t="s">
        <v>129</v>
      </c>
      <c r="B101" s="53" t="s">
        <v>1</v>
      </c>
      <c r="C101" s="53" t="s">
        <v>12</v>
      </c>
      <c r="D101" s="11" t="s">
        <v>62</v>
      </c>
      <c r="E101" s="52" t="s">
        <v>33</v>
      </c>
      <c r="F101" s="21">
        <f>F102</f>
        <v>501.40000000000003</v>
      </c>
    </row>
    <row r="102" spans="1:6" ht="48" thickBot="1">
      <c r="A102" s="14" t="s">
        <v>130</v>
      </c>
      <c r="B102" s="53" t="s">
        <v>1</v>
      </c>
      <c r="C102" s="53" t="s">
        <v>12</v>
      </c>
      <c r="D102" s="11" t="s">
        <v>63</v>
      </c>
      <c r="E102" s="52" t="s">
        <v>33</v>
      </c>
      <c r="F102" s="21">
        <f>F104+F105</f>
        <v>501.40000000000003</v>
      </c>
    </row>
    <row r="103" spans="1:6" ht="21" customHeight="1" thickBot="1">
      <c r="A103" s="14" t="s">
        <v>141</v>
      </c>
      <c r="B103" s="53" t="s">
        <v>1</v>
      </c>
      <c r="C103" s="53" t="s">
        <v>12</v>
      </c>
      <c r="D103" s="11" t="s">
        <v>63</v>
      </c>
      <c r="E103" s="52" t="s">
        <v>140</v>
      </c>
      <c r="F103" s="21">
        <f>F104+F105</f>
        <v>501.40000000000003</v>
      </c>
    </row>
    <row r="104" spans="1:6" ht="23.25" customHeight="1" thickBot="1">
      <c r="A104" s="14" t="s">
        <v>131</v>
      </c>
      <c r="B104" s="53" t="s">
        <v>1</v>
      </c>
      <c r="C104" s="53" t="s">
        <v>12</v>
      </c>
      <c r="D104" s="11" t="s">
        <v>63</v>
      </c>
      <c r="E104" s="11">
        <v>111</v>
      </c>
      <c r="F104" s="82">
        <v>385.1</v>
      </c>
    </row>
    <row r="105" spans="1:6" ht="57" customHeight="1" thickBot="1">
      <c r="A105" s="14" t="s">
        <v>132</v>
      </c>
      <c r="B105" s="53" t="s">
        <v>1</v>
      </c>
      <c r="C105" s="53" t="s">
        <v>12</v>
      </c>
      <c r="D105" s="11" t="s">
        <v>63</v>
      </c>
      <c r="E105" s="11">
        <v>119</v>
      </c>
      <c r="F105" s="54">
        <v>116.3</v>
      </c>
    </row>
    <row r="106" spans="1:6" ht="55.5" customHeight="1" thickBot="1">
      <c r="A106" s="14" t="s">
        <v>133</v>
      </c>
      <c r="B106" s="53" t="s">
        <v>1</v>
      </c>
      <c r="C106" s="53" t="s">
        <v>12</v>
      </c>
      <c r="D106" s="11" t="s">
        <v>47</v>
      </c>
      <c r="E106" s="52" t="s">
        <v>33</v>
      </c>
      <c r="F106" s="21">
        <f>F107+F108+F109</f>
        <v>134.9</v>
      </c>
    </row>
    <row r="107" spans="1:6" ht="41.25" customHeight="1" thickBot="1">
      <c r="A107" s="55" t="s">
        <v>24</v>
      </c>
      <c r="B107" s="53" t="s">
        <v>1</v>
      </c>
      <c r="C107" s="53" t="s">
        <v>12</v>
      </c>
      <c r="D107" s="11" t="s">
        <v>47</v>
      </c>
      <c r="E107" s="11">
        <v>242</v>
      </c>
      <c r="F107" s="21">
        <v>3</v>
      </c>
    </row>
    <row r="108" spans="1:6" ht="36" customHeight="1" thickBot="1">
      <c r="A108" s="55" t="s">
        <v>30</v>
      </c>
      <c r="B108" s="53" t="s">
        <v>1</v>
      </c>
      <c r="C108" s="53" t="s">
        <v>12</v>
      </c>
      <c r="D108" s="11" t="s">
        <v>47</v>
      </c>
      <c r="E108" s="11">
        <v>244</v>
      </c>
      <c r="F108" s="21">
        <v>128.3</v>
      </c>
    </row>
    <row r="109" spans="1:6" ht="38.25" customHeight="1" thickBot="1">
      <c r="A109" s="55" t="s">
        <v>25</v>
      </c>
      <c r="B109" s="53" t="s">
        <v>1</v>
      </c>
      <c r="C109" s="53" t="s">
        <v>12</v>
      </c>
      <c r="D109" s="11" t="s">
        <v>47</v>
      </c>
      <c r="E109" s="11">
        <v>851</v>
      </c>
      <c r="F109" s="21">
        <v>3.6</v>
      </c>
    </row>
    <row r="110" spans="1:6" ht="23.25" customHeight="1" thickBot="1">
      <c r="A110" s="45" t="s">
        <v>134</v>
      </c>
      <c r="B110" s="46">
        <v>10</v>
      </c>
      <c r="C110" s="46" t="s">
        <v>34</v>
      </c>
      <c r="D110" s="47" t="s">
        <v>48</v>
      </c>
      <c r="E110" s="46" t="s">
        <v>33</v>
      </c>
      <c r="F110" s="44">
        <f>F111+F116</f>
        <v>214.8</v>
      </c>
    </row>
    <row r="111" spans="1:6" s="103" customFormat="1" ht="23.25" customHeight="1" thickBot="1">
      <c r="A111" s="45" t="s">
        <v>11</v>
      </c>
      <c r="B111" s="46">
        <v>10</v>
      </c>
      <c r="C111" s="46" t="s">
        <v>12</v>
      </c>
      <c r="D111" s="47" t="s">
        <v>48</v>
      </c>
      <c r="E111" s="46" t="s">
        <v>33</v>
      </c>
      <c r="F111" s="44">
        <f>F112</f>
        <v>214.8</v>
      </c>
    </row>
    <row r="112" spans="1:6" ht="27" customHeight="1" thickBot="1">
      <c r="A112" s="55" t="s">
        <v>90</v>
      </c>
      <c r="B112" s="52">
        <v>10</v>
      </c>
      <c r="C112" s="52" t="s">
        <v>12</v>
      </c>
      <c r="D112" s="11" t="s">
        <v>50</v>
      </c>
      <c r="E112" s="52" t="s">
        <v>33</v>
      </c>
      <c r="F112" s="21">
        <f>F113</f>
        <v>214.8</v>
      </c>
    </row>
    <row r="113" spans="1:6" ht="20.25" customHeight="1" thickBot="1">
      <c r="A113" s="55" t="s">
        <v>109</v>
      </c>
      <c r="B113" s="52">
        <v>10</v>
      </c>
      <c r="C113" s="52" t="s">
        <v>12</v>
      </c>
      <c r="D113" s="11" t="s">
        <v>64</v>
      </c>
      <c r="E113" s="52" t="s">
        <v>33</v>
      </c>
      <c r="F113" s="21">
        <f>F114</f>
        <v>214.8</v>
      </c>
    </row>
    <row r="114" spans="1:6" ht="39.75" customHeight="1" thickBot="1">
      <c r="A114" s="67" t="s">
        <v>135</v>
      </c>
      <c r="B114" s="68">
        <v>10</v>
      </c>
      <c r="C114" s="52" t="s">
        <v>12</v>
      </c>
      <c r="D114" s="69" t="s">
        <v>77</v>
      </c>
      <c r="E114" s="52" t="s">
        <v>33</v>
      </c>
      <c r="F114" s="69">
        <f>F115</f>
        <v>214.8</v>
      </c>
    </row>
    <row r="115" spans="1:6" ht="34.5" customHeight="1" thickBot="1">
      <c r="A115" s="60" t="s">
        <v>38</v>
      </c>
      <c r="B115" s="70">
        <v>10</v>
      </c>
      <c r="C115" s="52" t="s">
        <v>12</v>
      </c>
      <c r="D115" s="58" t="s">
        <v>77</v>
      </c>
      <c r="E115" s="58">
        <v>313</v>
      </c>
      <c r="F115" s="11">
        <v>214.8</v>
      </c>
    </row>
    <row r="116" spans="1:6" s="103" customFormat="1" ht="23.25" customHeight="1" hidden="1" thickBot="1">
      <c r="A116" s="49" t="s">
        <v>157</v>
      </c>
      <c r="B116" s="46">
        <v>10</v>
      </c>
      <c r="C116" s="46" t="s">
        <v>14</v>
      </c>
      <c r="D116" s="47" t="s">
        <v>48</v>
      </c>
      <c r="E116" s="46" t="s">
        <v>33</v>
      </c>
      <c r="F116" s="44">
        <f>F117</f>
        <v>0</v>
      </c>
    </row>
    <row r="117" spans="1:6" ht="21.75" customHeight="1" hidden="1" thickBot="1">
      <c r="A117" s="71" t="s">
        <v>158</v>
      </c>
      <c r="B117" s="57">
        <v>10</v>
      </c>
      <c r="C117" s="52" t="s">
        <v>14</v>
      </c>
      <c r="D117" s="58" t="s">
        <v>50</v>
      </c>
      <c r="E117" s="52" t="s">
        <v>33</v>
      </c>
      <c r="F117" s="21">
        <f>F118</f>
        <v>0</v>
      </c>
    </row>
    <row r="118" spans="1:6" ht="23.25" customHeight="1" hidden="1" thickBot="1">
      <c r="A118" s="71" t="s">
        <v>109</v>
      </c>
      <c r="B118" s="57">
        <v>10</v>
      </c>
      <c r="C118" s="52" t="s">
        <v>14</v>
      </c>
      <c r="D118" s="58" t="s">
        <v>64</v>
      </c>
      <c r="E118" s="52" t="s">
        <v>33</v>
      </c>
      <c r="F118" s="21">
        <f>F119</f>
        <v>0</v>
      </c>
    </row>
    <row r="119" spans="1:6" ht="30" customHeight="1" hidden="1" thickBot="1">
      <c r="A119" s="72" t="s">
        <v>159</v>
      </c>
      <c r="B119" s="70">
        <v>10</v>
      </c>
      <c r="C119" s="52" t="s">
        <v>14</v>
      </c>
      <c r="D119" s="65" t="s">
        <v>160</v>
      </c>
      <c r="E119" s="52" t="s">
        <v>33</v>
      </c>
      <c r="F119" s="21">
        <f>F120</f>
        <v>0</v>
      </c>
    </row>
    <row r="120" spans="1:6" ht="35.25" customHeight="1" hidden="1" thickBot="1">
      <c r="A120" s="60" t="s">
        <v>161</v>
      </c>
      <c r="B120" s="70">
        <v>10</v>
      </c>
      <c r="C120" s="52" t="s">
        <v>14</v>
      </c>
      <c r="D120" s="58" t="s">
        <v>160</v>
      </c>
      <c r="E120" s="58">
        <v>321</v>
      </c>
      <c r="F120" s="59"/>
    </row>
    <row r="121" spans="1:6" ht="39.75" customHeight="1" hidden="1" thickBot="1">
      <c r="A121" s="49" t="s">
        <v>150</v>
      </c>
      <c r="B121" s="46" t="s">
        <v>17</v>
      </c>
      <c r="C121" s="46" t="s">
        <v>34</v>
      </c>
      <c r="D121" s="47" t="s">
        <v>48</v>
      </c>
      <c r="E121" s="46" t="s">
        <v>33</v>
      </c>
      <c r="F121" s="44">
        <f>F123</f>
        <v>0</v>
      </c>
    </row>
    <row r="122" spans="1:6" ht="16.5" hidden="1" thickBot="1">
      <c r="A122" s="55" t="s">
        <v>151</v>
      </c>
      <c r="B122" s="52" t="s">
        <v>17</v>
      </c>
      <c r="C122" s="52" t="s">
        <v>12</v>
      </c>
      <c r="D122" s="11" t="s">
        <v>48</v>
      </c>
      <c r="E122" s="52" t="s">
        <v>33</v>
      </c>
      <c r="F122" s="21">
        <f>F123</f>
        <v>0</v>
      </c>
    </row>
    <row r="123" spans="1:6" ht="16.5" hidden="1" thickBot="1">
      <c r="A123" s="71" t="s">
        <v>156</v>
      </c>
      <c r="B123" s="57" t="s">
        <v>17</v>
      </c>
      <c r="C123" s="52" t="s">
        <v>12</v>
      </c>
      <c r="D123" s="58" t="s">
        <v>64</v>
      </c>
      <c r="E123" s="52" t="s">
        <v>33</v>
      </c>
      <c r="F123" s="21">
        <f>F124</f>
        <v>0</v>
      </c>
    </row>
    <row r="124" spans="1:6" ht="32.25" hidden="1" thickBot="1">
      <c r="A124" s="71" t="s">
        <v>152</v>
      </c>
      <c r="B124" s="57" t="s">
        <v>17</v>
      </c>
      <c r="C124" s="52" t="s">
        <v>12</v>
      </c>
      <c r="D124" s="58" t="s">
        <v>153</v>
      </c>
      <c r="E124" s="52" t="s">
        <v>33</v>
      </c>
      <c r="F124" s="21">
        <f>F125</f>
        <v>0</v>
      </c>
    </row>
    <row r="125" spans="1:6" ht="16.5" hidden="1" thickBot="1">
      <c r="A125" s="72" t="s">
        <v>154</v>
      </c>
      <c r="B125" s="70" t="s">
        <v>17</v>
      </c>
      <c r="C125" s="52" t="s">
        <v>12</v>
      </c>
      <c r="D125" s="65" t="s">
        <v>155</v>
      </c>
      <c r="E125" s="52" t="s">
        <v>33</v>
      </c>
      <c r="F125" s="21">
        <f>F126</f>
        <v>0</v>
      </c>
    </row>
    <row r="126" spans="1:6" ht="32.25" hidden="1" thickBot="1">
      <c r="A126" s="60" t="s">
        <v>30</v>
      </c>
      <c r="B126" s="70" t="s">
        <v>17</v>
      </c>
      <c r="C126" s="52" t="s">
        <v>12</v>
      </c>
      <c r="D126" s="58" t="s">
        <v>155</v>
      </c>
      <c r="E126" s="58">
        <v>244</v>
      </c>
      <c r="F126" s="59"/>
    </row>
  </sheetData>
  <sheetProtection/>
  <autoFilter ref="A6:F6"/>
  <mergeCells count="2">
    <mergeCell ref="A3:F3"/>
    <mergeCell ref="D2:F2"/>
  </mergeCells>
  <printOptions/>
  <pageMargins left="0.6299212598425197" right="0.03937007874015748" top="0.7480314960629921" bottom="0.7480314960629921" header="0.31496062992125984" footer="0.31496062992125984"/>
  <pageSetup firstPageNumber="223" useFirstPageNumber="1"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2"/>
  <sheetViews>
    <sheetView tabSelected="1" zoomScale="75" zoomScaleNormal="75" workbookViewId="0" topLeftCell="A1">
      <selection activeCell="G4" sqref="G4"/>
    </sheetView>
  </sheetViews>
  <sheetFormatPr defaultColWidth="9.00390625" defaultRowHeight="12.75" outlineLevelRow="1"/>
  <cols>
    <col min="1" max="1" width="72.125" style="6" customWidth="1"/>
    <col min="2" max="2" width="9.625" style="6" customWidth="1"/>
    <col min="3" max="3" width="8.75390625" style="6" customWidth="1"/>
    <col min="4" max="4" width="13.875" style="7" customWidth="1"/>
    <col min="5" max="5" width="19.125" style="7" customWidth="1"/>
    <col min="6" max="6" width="9.00390625" style="7" customWidth="1"/>
    <col min="7" max="8" width="15.75390625" style="216" customWidth="1"/>
    <col min="9" max="9" width="21.00390625" style="9" customWidth="1"/>
    <col min="10" max="10" width="17.625" style="3" customWidth="1"/>
    <col min="11" max="11" width="12.00390625" style="3" customWidth="1"/>
    <col min="12" max="12" width="11.375" style="3" customWidth="1"/>
    <col min="13" max="16384" width="9.125" style="3" customWidth="1"/>
  </cols>
  <sheetData>
    <row r="1" spans="1:11" ht="169.5" customHeight="1">
      <c r="A1" s="1"/>
      <c r="B1" s="1"/>
      <c r="C1" s="1"/>
      <c r="D1" s="2"/>
      <c r="E1" s="220" t="s">
        <v>209</v>
      </c>
      <c r="F1" s="220"/>
      <c r="G1" s="220"/>
      <c r="H1" s="220"/>
      <c r="I1" s="3"/>
      <c r="K1" s="78"/>
    </row>
    <row r="2" spans="1:9" ht="40.5" customHeight="1">
      <c r="A2" s="217" t="s">
        <v>193</v>
      </c>
      <c r="B2" s="217"/>
      <c r="C2" s="217"/>
      <c r="D2" s="217"/>
      <c r="E2" s="217"/>
      <c r="F2" s="217"/>
      <c r="G2" s="217"/>
      <c r="H2" s="217"/>
      <c r="I2" s="186"/>
    </row>
    <row r="3" spans="1:9" ht="15" customHeight="1">
      <c r="A3" s="4"/>
      <c r="B3" s="4"/>
      <c r="C3" s="4"/>
      <c r="D3" s="5"/>
      <c r="E3" s="5"/>
      <c r="F3" s="5"/>
      <c r="G3" s="221" t="s">
        <v>44</v>
      </c>
      <c r="H3" s="221"/>
      <c r="I3" s="104"/>
    </row>
    <row r="4" spans="1:9" ht="57.75" customHeight="1">
      <c r="A4" s="83" t="s">
        <v>5</v>
      </c>
      <c r="B4" s="83" t="s">
        <v>179</v>
      </c>
      <c r="C4" s="83" t="s">
        <v>6</v>
      </c>
      <c r="D4" s="83" t="s">
        <v>7</v>
      </c>
      <c r="E4" s="83" t="s">
        <v>8</v>
      </c>
      <c r="F4" s="83" t="s">
        <v>9</v>
      </c>
      <c r="G4" s="196" t="s">
        <v>191</v>
      </c>
      <c r="H4" s="196" t="s">
        <v>194</v>
      </c>
      <c r="I4" s="141"/>
    </row>
    <row r="5" spans="1:9" ht="20.25" customHeight="1" hidden="1" outlineLevel="1" thickBot="1">
      <c r="A5" s="116"/>
      <c r="B5" s="116"/>
      <c r="C5" s="111"/>
      <c r="D5" s="111"/>
      <c r="E5" s="111"/>
      <c r="F5" s="111"/>
      <c r="G5" s="197"/>
      <c r="H5" s="197"/>
      <c r="I5" s="142"/>
    </row>
    <row r="6" spans="1:12" s="97" customFormat="1" ht="39" customHeight="1" collapsed="1">
      <c r="A6" s="167" t="s">
        <v>10</v>
      </c>
      <c r="B6" s="168">
        <v>538</v>
      </c>
      <c r="C6" s="169" t="s">
        <v>34</v>
      </c>
      <c r="D6" s="169" t="s">
        <v>34</v>
      </c>
      <c r="E6" s="169" t="s">
        <v>48</v>
      </c>
      <c r="F6" s="169" t="s">
        <v>33</v>
      </c>
      <c r="G6" s="198">
        <f>G7+G35+G69+G85+G125+G156+G166</f>
        <v>4197.099999999999</v>
      </c>
      <c r="H6" s="198">
        <f>H7+H35+H69+H85+H125+H156+H166</f>
        <v>4340</v>
      </c>
      <c r="I6" s="143"/>
      <c r="J6" s="110"/>
      <c r="K6" s="110"/>
      <c r="L6" s="110"/>
    </row>
    <row r="7" spans="1:12" ht="23.25" customHeight="1">
      <c r="A7" s="170" t="s">
        <v>45</v>
      </c>
      <c r="B7" s="168">
        <v>538</v>
      </c>
      <c r="C7" s="169" t="s">
        <v>12</v>
      </c>
      <c r="D7" s="169" t="s">
        <v>34</v>
      </c>
      <c r="E7" s="169" t="s">
        <v>48</v>
      </c>
      <c r="F7" s="169" t="s">
        <v>33</v>
      </c>
      <c r="G7" s="199">
        <f>G8+G15</f>
        <v>1677</v>
      </c>
      <c r="H7" s="199">
        <f>H8+H15</f>
        <v>1700.2</v>
      </c>
      <c r="I7" s="144"/>
      <c r="J7" s="109"/>
      <c r="K7" s="109"/>
      <c r="L7" s="109"/>
    </row>
    <row r="8" spans="1:9" ht="31.5">
      <c r="A8" s="117" t="s">
        <v>36</v>
      </c>
      <c r="B8" s="168">
        <v>538</v>
      </c>
      <c r="C8" s="169" t="s">
        <v>12</v>
      </c>
      <c r="D8" s="169" t="s">
        <v>13</v>
      </c>
      <c r="E8" s="169" t="s">
        <v>48</v>
      </c>
      <c r="F8" s="169" t="s">
        <v>33</v>
      </c>
      <c r="G8" s="200">
        <f aca="true" t="shared" si="0" ref="G8:H10">G9</f>
        <v>598.3</v>
      </c>
      <c r="H8" s="200">
        <f t="shared" si="0"/>
        <v>598.3</v>
      </c>
      <c r="I8" s="145"/>
    </row>
    <row r="9" spans="1:9" ht="31.5">
      <c r="A9" s="118" t="s">
        <v>22</v>
      </c>
      <c r="B9" s="185">
        <v>538</v>
      </c>
      <c r="C9" s="171" t="s">
        <v>12</v>
      </c>
      <c r="D9" s="171" t="s">
        <v>13</v>
      </c>
      <c r="E9" s="172" t="s">
        <v>69</v>
      </c>
      <c r="F9" s="171" t="s">
        <v>33</v>
      </c>
      <c r="G9" s="201">
        <f t="shared" si="0"/>
        <v>598.3</v>
      </c>
      <c r="H9" s="201">
        <f>H10</f>
        <v>598.3</v>
      </c>
      <c r="I9" s="146"/>
    </row>
    <row r="10" spans="1:9" ht="24.75" customHeight="1">
      <c r="A10" s="118" t="s">
        <v>20</v>
      </c>
      <c r="B10" s="185">
        <v>538</v>
      </c>
      <c r="C10" s="171" t="s">
        <v>12</v>
      </c>
      <c r="D10" s="171" t="s">
        <v>13</v>
      </c>
      <c r="E10" s="172" t="s">
        <v>70</v>
      </c>
      <c r="F10" s="171" t="s">
        <v>33</v>
      </c>
      <c r="G10" s="201">
        <f t="shared" si="0"/>
        <v>598.3</v>
      </c>
      <c r="H10" s="201">
        <f t="shared" si="0"/>
        <v>598.3</v>
      </c>
      <c r="I10" s="146"/>
    </row>
    <row r="11" spans="1:9" ht="31.5">
      <c r="A11" s="118" t="s">
        <v>42</v>
      </c>
      <c r="B11" s="185">
        <v>538</v>
      </c>
      <c r="C11" s="171" t="s">
        <v>12</v>
      </c>
      <c r="D11" s="171" t="s">
        <v>13</v>
      </c>
      <c r="E11" s="172" t="s">
        <v>71</v>
      </c>
      <c r="F11" s="171" t="s">
        <v>33</v>
      </c>
      <c r="G11" s="201">
        <f>G13+G14</f>
        <v>598.3</v>
      </c>
      <c r="H11" s="201">
        <f>H13+H14</f>
        <v>598.3</v>
      </c>
      <c r="I11" s="146"/>
    </row>
    <row r="12" spans="1:9" ht="31.5">
      <c r="A12" s="118" t="s">
        <v>143</v>
      </c>
      <c r="B12" s="185">
        <v>538</v>
      </c>
      <c r="C12" s="173" t="s">
        <v>12</v>
      </c>
      <c r="D12" s="173" t="s">
        <v>13</v>
      </c>
      <c r="E12" s="174" t="s">
        <v>71</v>
      </c>
      <c r="F12" s="171" t="s">
        <v>142</v>
      </c>
      <c r="G12" s="201">
        <f>G13+G14</f>
        <v>598.3</v>
      </c>
      <c r="H12" s="201">
        <f>H13+H14</f>
        <v>598.3</v>
      </c>
      <c r="I12" s="146"/>
    </row>
    <row r="13" spans="1:9" ht="31.5">
      <c r="A13" s="118" t="s">
        <v>81</v>
      </c>
      <c r="B13" s="185">
        <v>538</v>
      </c>
      <c r="C13" s="171" t="s">
        <v>12</v>
      </c>
      <c r="D13" s="171" t="s">
        <v>13</v>
      </c>
      <c r="E13" s="172" t="s">
        <v>71</v>
      </c>
      <c r="F13" s="113">
        <v>121</v>
      </c>
      <c r="G13" s="201">
        <v>467.2</v>
      </c>
      <c r="H13" s="201">
        <v>467.2</v>
      </c>
      <c r="I13" s="147"/>
    </row>
    <row r="14" spans="1:9" ht="49.5" customHeight="1">
      <c r="A14" s="118" t="s">
        <v>82</v>
      </c>
      <c r="B14" s="185">
        <v>538</v>
      </c>
      <c r="C14" s="171" t="s">
        <v>12</v>
      </c>
      <c r="D14" s="171" t="s">
        <v>13</v>
      </c>
      <c r="E14" s="172" t="s">
        <v>71</v>
      </c>
      <c r="F14" s="113">
        <v>129</v>
      </c>
      <c r="G14" s="201">
        <v>131.1</v>
      </c>
      <c r="H14" s="201">
        <v>131.1</v>
      </c>
      <c r="I14" s="148"/>
    </row>
    <row r="15" spans="1:9" ht="58.5" customHeight="1">
      <c r="A15" s="117" t="s">
        <v>31</v>
      </c>
      <c r="B15" s="168">
        <v>538</v>
      </c>
      <c r="C15" s="169" t="s">
        <v>12</v>
      </c>
      <c r="D15" s="169" t="s">
        <v>15</v>
      </c>
      <c r="E15" s="175" t="s">
        <v>48</v>
      </c>
      <c r="F15" s="169" t="s">
        <v>33</v>
      </c>
      <c r="G15" s="200">
        <f>G16</f>
        <v>1078.7</v>
      </c>
      <c r="H15" s="200">
        <f>H16</f>
        <v>1101.9</v>
      </c>
      <c r="I15" s="145"/>
    </row>
    <row r="16" spans="1:9" ht="31.5">
      <c r="A16" s="118" t="s">
        <v>28</v>
      </c>
      <c r="B16" s="185">
        <v>538</v>
      </c>
      <c r="C16" s="171" t="s">
        <v>12</v>
      </c>
      <c r="D16" s="171" t="s">
        <v>15</v>
      </c>
      <c r="E16" s="172" t="s">
        <v>69</v>
      </c>
      <c r="F16" s="171" t="s">
        <v>33</v>
      </c>
      <c r="G16" s="201">
        <f>G17</f>
        <v>1078.7</v>
      </c>
      <c r="H16" s="201">
        <f>H17</f>
        <v>1101.9</v>
      </c>
      <c r="I16" s="146"/>
    </row>
    <row r="17" spans="1:9" ht="31.5" customHeight="1">
      <c r="A17" s="118" t="s">
        <v>32</v>
      </c>
      <c r="B17" s="185">
        <v>538</v>
      </c>
      <c r="C17" s="171" t="s">
        <v>12</v>
      </c>
      <c r="D17" s="171" t="s">
        <v>15</v>
      </c>
      <c r="E17" s="172" t="s">
        <v>72</v>
      </c>
      <c r="F17" s="171" t="s">
        <v>33</v>
      </c>
      <c r="G17" s="201">
        <f>G18+G22</f>
        <v>1078.7</v>
      </c>
      <c r="H17" s="201">
        <f>H18+H22</f>
        <v>1101.9</v>
      </c>
      <c r="I17" s="146"/>
    </row>
    <row r="18" spans="1:9" ht="37.5" customHeight="1">
      <c r="A18" s="118" t="s">
        <v>27</v>
      </c>
      <c r="B18" s="185">
        <v>538</v>
      </c>
      <c r="C18" s="171" t="s">
        <v>12</v>
      </c>
      <c r="D18" s="171" t="s">
        <v>15</v>
      </c>
      <c r="E18" s="172" t="s">
        <v>73</v>
      </c>
      <c r="F18" s="171" t="s">
        <v>33</v>
      </c>
      <c r="G18" s="201">
        <f>G19</f>
        <v>720.3000000000001</v>
      </c>
      <c r="H18" s="201">
        <f>H19</f>
        <v>737.1</v>
      </c>
      <c r="I18" s="146"/>
    </row>
    <row r="19" spans="1:9" ht="33.75" customHeight="1">
      <c r="A19" s="119" t="s">
        <v>143</v>
      </c>
      <c r="B19" s="185">
        <v>538</v>
      </c>
      <c r="C19" s="171" t="s">
        <v>12</v>
      </c>
      <c r="D19" s="171" t="s">
        <v>15</v>
      </c>
      <c r="E19" s="172" t="s">
        <v>73</v>
      </c>
      <c r="F19" s="171" t="s">
        <v>142</v>
      </c>
      <c r="G19" s="201">
        <f>G20+G21</f>
        <v>720.3000000000001</v>
      </c>
      <c r="H19" s="201">
        <f>H20+H21</f>
        <v>737.1</v>
      </c>
      <c r="I19" s="146"/>
    </row>
    <row r="20" spans="1:9" ht="45.75" customHeight="1">
      <c r="A20" s="124" t="s">
        <v>81</v>
      </c>
      <c r="B20" s="185">
        <v>538</v>
      </c>
      <c r="C20" s="171" t="s">
        <v>12</v>
      </c>
      <c r="D20" s="171" t="s">
        <v>15</v>
      </c>
      <c r="E20" s="172" t="s">
        <v>73</v>
      </c>
      <c r="F20" s="132">
        <v>121</v>
      </c>
      <c r="G20" s="201">
        <v>553.2</v>
      </c>
      <c r="H20" s="201">
        <v>553.2</v>
      </c>
      <c r="I20" s="148"/>
    </row>
    <row r="21" spans="1:9" ht="47.25">
      <c r="A21" s="124" t="s">
        <v>82</v>
      </c>
      <c r="B21" s="185">
        <v>538</v>
      </c>
      <c r="C21" s="171" t="s">
        <v>12</v>
      </c>
      <c r="D21" s="171" t="s">
        <v>15</v>
      </c>
      <c r="E21" s="172" t="s">
        <v>74</v>
      </c>
      <c r="F21" s="132">
        <v>129</v>
      </c>
      <c r="G21" s="201">
        <v>167.1</v>
      </c>
      <c r="H21" s="201">
        <v>183.9</v>
      </c>
      <c r="I21" s="148"/>
    </row>
    <row r="22" spans="1:9" ht="31.5">
      <c r="A22" s="120" t="s">
        <v>43</v>
      </c>
      <c r="B22" s="185">
        <v>538</v>
      </c>
      <c r="C22" s="171" t="s">
        <v>12</v>
      </c>
      <c r="D22" s="171" t="s">
        <v>15</v>
      </c>
      <c r="E22" s="172" t="s">
        <v>74</v>
      </c>
      <c r="F22" s="132" t="s">
        <v>33</v>
      </c>
      <c r="G22" s="201">
        <f>G23+G24+G25</f>
        <v>358.40000000000003</v>
      </c>
      <c r="H22" s="201">
        <f>H23+H24+H25</f>
        <v>364.80000000000007</v>
      </c>
      <c r="I22" s="148"/>
    </row>
    <row r="23" spans="1:9" ht="31.5">
      <c r="A23" s="118" t="s">
        <v>29</v>
      </c>
      <c r="B23" s="185">
        <v>538</v>
      </c>
      <c r="C23" s="171" t="s">
        <v>12</v>
      </c>
      <c r="D23" s="171" t="s">
        <v>15</v>
      </c>
      <c r="E23" s="172" t="s">
        <v>74</v>
      </c>
      <c r="F23" s="132">
        <v>244</v>
      </c>
      <c r="G23" s="201">
        <v>347.7</v>
      </c>
      <c r="H23" s="201">
        <v>354.1</v>
      </c>
      <c r="I23" s="148"/>
    </row>
    <row r="24" spans="1:9" ht="31.5">
      <c r="A24" s="120" t="s">
        <v>25</v>
      </c>
      <c r="B24" s="185">
        <v>538</v>
      </c>
      <c r="C24" s="171" t="s">
        <v>12</v>
      </c>
      <c r="D24" s="171" t="s">
        <v>15</v>
      </c>
      <c r="E24" s="172" t="s">
        <v>74</v>
      </c>
      <c r="F24" s="132">
        <v>851</v>
      </c>
      <c r="G24" s="201">
        <v>10.1</v>
      </c>
      <c r="H24" s="201">
        <v>10.1</v>
      </c>
      <c r="I24" s="148"/>
    </row>
    <row r="25" spans="1:9" ht="31.5" customHeight="1">
      <c r="A25" s="120" t="s">
        <v>26</v>
      </c>
      <c r="B25" s="185">
        <v>538</v>
      </c>
      <c r="C25" s="171" t="s">
        <v>12</v>
      </c>
      <c r="D25" s="171" t="s">
        <v>15</v>
      </c>
      <c r="E25" s="172" t="s">
        <v>74</v>
      </c>
      <c r="F25" s="132">
        <v>852</v>
      </c>
      <c r="G25" s="201">
        <v>0.6</v>
      </c>
      <c r="H25" s="201">
        <v>0.6</v>
      </c>
      <c r="I25" s="148"/>
    </row>
    <row r="26" spans="1:9" s="103" customFormat="1" ht="27" customHeight="1" hidden="1" thickBot="1">
      <c r="A26" s="121" t="s">
        <v>172</v>
      </c>
      <c r="B26" s="168">
        <v>538</v>
      </c>
      <c r="C26" s="176" t="s">
        <v>12</v>
      </c>
      <c r="D26" s="176" t="s">
        <v>171</v>
      </c>
      <c r="E26" s="122" t="s">
        <v>64</v>
      </c>
      <c r="F26" s="169" t="s">
        <v>33</v>
      </c>
      <c r="G26" s="199"/>
      <c r="H26" s="202"/>
      <c r="I26" s="149"/>
    </row>
    <row r="27" spans="1:9" ht="37.5" customHeight="1" hidden="1" thickBot="1">
      <c r="A27" s="120" t="s">
        <v>175</v>
      </c>
      <c r="B27" s="168">
        <v>538</v>
      </c>
      <c r="C27" s="173" t="s">
        <v>12</v>
      </c>
      <c r="D27" s="173" t="s">
        <v>171</v>
      </c>
      <c r="E27" s="113" t="s">
        <v>173</v>
      </c>
      <c r="F27" s="171" t="s">
        <v>33</v>
      </c>
      <c r="G27" s="203"/>
      <c r="H27" s="201"/>
      <c r="I27" s="146"/>
    </row>
    <row r="28" spans="1:9" ht="38.25" customHeight="1" hidden="1" thickBot="1">
      <c r="A28" s="120" t="s">
        <v>174</v>
      </c>
      <c r="B28" s="168">
        <v>538</v>
      </c>
      <c r="C28" s="171" t="s">
        <v>12</v>
      </c>
      <c r="D28" s="171" t="s">
        <v>171</v>
      </c>
      <c r="E28" s="113" t="s">
        <v>173</v>
      </c>
      <c r="F28" s="113">
        <v>244</v>
      </c>
      <c r="G28" s="201"/>
      <c r="H28" s="201"/>
      <c r="I28" s="148"/>
    </row>
    <row r="29" spans="1:9" ht="58.5" customHeight="1" hidden="1" thickBot="1">
      <c r="A29" s="170" t="s">
        <v>2</v>
      </c>
      <c r="B29" s="168">
        <v>538</v>
      </c>
      <c r="C29" s="171" t="s">
        <v>12</v>
      </c>
      <c r="D29" s="171" t="s">
        <v>18</v>
      </c>
      <c r="E29" s="122" t="s">
        <v>48</v>
      </c>
      <c r="F29" s="169" t="s">
        <v>33</v>
      </c>
      <c r="G29" s="199"/>
      <c r="H29" s="199">
        <f>H30</f>
        <v>0</v>
      </c>
      <c r="I29" s="144"/>
    </row>
    <row r="30" spans="1:9" ht="115.5" customHeight="1" hidden="1" thickBot="1">
      <c r="A30" s="75" t="s">
        <v>195</v>
      </c>
      <c r="B30" s="168">
        <v>538</v>
      </c>
      <c r="C30" s="169" t="s">
        <v>12</v>
      </c>
      <c r="D30" s="169" t="s">
        <v>18</v>
      </c>
      <c r="E30" s="136" t="s">
        <v>95</v>
      </c>
      <c r="F30" s="169" t="s">
        <v>35</v>
      </c>
      <c r="G30" s="199"/>
      <c r="H30" s="199">
        <f>H31</f>
        <v>0</v>
      </c>
      <c r="I30" s="144"/>
    </row>
    <row r="31" spans="1:9" ht="151.5" customHeight="1" hidden="1" thickBot="1">
      <c r="A31" s="177" t="s">
        <v>196</v>
      </c>
      <c r="B31" s="168">
        <v>538</v>
      </c>
      <c r="C31" s="171" t="s">
        <v>12</v>
      </c>
      <c r="D31" s="171" t="s">
        <v>18</v>
      </c>
      <c r="E31" s="128" t="s">
        <v>96</v>
      </c>
      <c r="F31" s="171" t="s">
        <v>35</v>
      </c>
      <c r="G31" s="203"/>
      <c r="H31" s="203">
        <f>H32</f>
        <v>0</v>
      </c>
      <c r="I31" s="150"/>
    </row>
    <row r="32" spans="1:9" ht="63.75" customHeight="1" hidden="1" thickBot="1">
      <c r="A32" s="178" t="s">
        <v>87</v>
      </c>
      <c r="B32" s="168">
        <v>538</v>
      </c>
      <c r="C32" s="171" t="s">
        <v>12</v>
      </c>
      <c r="D32" s="171" t="s">
        <v>18</v>
      </c>
      <c r="E32" s="113" t="s">
        <v>97</v>
      </c>
      <c r="F32" s="171" t="s">
        <v>33</v>
      </c>
      <c r="G32" s="203"/>
      <c r="H32" s="203">
        <f>H33</f>
        <v>0</v>
      </c>
      <c r="I32" s="150"/>
    </row>
    <row r="33" spans="1:9" ht="31.5" hidden="1">
      <c r="A33" s="178" t="s">
        <v>93</v>
      </c>
      <c r="B33" s="168">
        <v>538</v>
      </c>
      <c r="C33" s="171" t="s">
        <v>12</v>
      </c>
      <c r="D33" s="171" t="s">
        <v>18</v>
      </c>
      <c r="E33" s="113" t="s">
        <v>49</v>
      </c>
      <c r="F33" s="171" t="s">
        <v>33</v>
      </c>
      <c r="G33" s="203"/>
      <c r="H33" s="203">
        <f>H34</f>
        <v>0</v>
      </c>
      <c r="I33" s="150"/>
    </row>
    <row r="34" spans="1:9" ht="31.5" hidden="1">
      <c r="A34" s="178" t="s">
        <v>94</v>
      </c>
      <c r="B34" s="168">
        <v>538</v>
      </c>
      <c r="C34" s="171" t="s">
        <v>12</v>
      </c>
      <c r="D34" s="171" t="s">
        <v>18</v>
      </c>
      <c r="E34" s="113" t="s">
        <v>49</v>
      </c>
      <c r="F34" s="171" t="s">
        <v>23</v>
      </c>
      <c r="G34" s="203"/>
      <c r="H34" s="203"/>
      <c r="I34" s="150"/>
    </row>
    <row r="35" spans="1:9" ht="28.5" customHeight="1">
      <c r="A35" s="123" t="s">
        <v>88</v>
      </c>
      <c r="B35" s="168">
        <v>538</v>
      </c>
      <c r="C35" s="169" t="s">
        <v>13</v>
      </c>
      <c r="D35" s="169" t="s">
        <v>34</v>
      </c>
      <c r="E35" s="140" t="s">
        <v>99</v>
      </c>
      <c r="F35" s="139" t="s">
        <v>33</v>
      </c>
      <c r="G35" s="204">
        <f aca="true" t="shared" si="1" ref="G35:H38">G36</f>
        <v>200.89999999999998</v>
      </c>
      <c r="H35" s="204">
        <f t="shared" si="1"/>
        <v>200.89999999999998</v>
      </c>
      <c r="I35" s="151"/>
    </row>
    <row r="36" spans="1:9" ht="28.5" customHeight="1">
      <c r="A36" s="124" t="s">
        <v>3</v>
      </c>
      <c r="B36" s="185">
        <v>538</v>
      </c>
      <c r="C36" s="171" t="s">
        <v>13</v>
      </c>
      <c r="D36" s="171" t="s">
        <v>14</v>
      </c>
      <c r="E36" s="138" t="s">
        <v>48</v>
      </c>
      <c r="F36" s="137" t="s">
        <v>33</v>
      </c>
      <c r="G36" s="205">
        <f t="shared" si="1"/>
        <v>200.89999999999998</v>
      </c>
      <c r="H36" s="205">
        <f t="shared" si="1"/>
        <v>200.89999999999998</v>
      </c>
      <c r="I36" s="152"/>
    </row>
    <row r="37" spans="1:9" ht="27" customHeight="1">
      <c r="A37" s="124" t="s">
        <v>39</v>
      </c>
      <c r="B37" s="185">
        <v>538</v>
      </c>
      <c r="C37" s="171" t="s">
        <v>13</v>
      </c>
      <c r="D37" s="171" t="s">
        <v>14</v>
      </c>
      <c r="E37" s="138" t="s">
        <v>98</v>
      </c>
      <c r="F37" s="137" t="s">
        <v>33</v>
      </c>
      <c r="G37" s="205">
        <f>G38+G68</f>
        <v>200.89999999999998</v>
      </c>
      <c r="H37" s="205">
        <f>H38+H68</f>
        <v>200.89999999999998</v>
      </c>
      <c r="I37" s="152"/>
    </row>
    <row r="38" spans="1:9" ht="37.5" customHeight="1">
      <c r="A38" s="124" t="s">
        <v>40</v>
      </c>
      <c r="B38" s="185">
        <v>538</v>
      </c>
      <c r="C38" s="171" t="s">
        <v>13</v>
      </c>
      <c r="D38" s="171" t="s">
        <v>14</v>
      </c>
      <c r="E38" s="138" t="s">
        <v>76</v>
      </c>
      <c r="F38" s="137" t="s">
        <v>33</v>
      </c>
      <c r="G38" s="205">
        <f t="shared" si="1"/>
        <v>189.7</v>
      </c>
      <c r="H38" s="205">
        <f t="shared" si="1"/>
        <v>189.7</v>
      </c>
      <c r="I38" s="152"/>
    </row>
    <row r="39" spans="1:9" ht="45" customHeight="1">
      <c r="A39" s="124" t="s">
        <v>19</v>
      </c>
      <c r="B39" s="185">
        <v>538</v>
      </c>
      <c r="C39" s="171" t="s">
        <v>13</v>
      </c>
      <c r="D39" s="171" t="s">
        <v>14</v>
      </c>
      <c r="E39" s="138" t="s">
        <v>75</v>
      </c>
      <c r="F39" s="137" t="s">
        <v>33</v>
      </c>
      <c r="G39" s="205">
        <f>G40+G43</f>
        <v>189.7</v>
      </c>
      <c r="H39" s="205">
        <f>H40+H43</f>
        <v>189.7</v>
      </c>
      <c r="I39" s="152"/>
    </row>
    <row r="40" spans="1:9" ht="45" customHeight="1">
      <c r="A40" s="119" t="s">
        <v>143</v>
      </c>
      <c r="B40" s="185">
        <v>538</v>
      </c>
      <c r="C40" s="171" t="s">
        <v>13</v>
      </c>
      <c r="D40" s="171" t="s">
        <v>14</v>
      </c>
      <c r="E40" s="138" t="s">
        <v>75</v>
      </c>
      <c r="F40" s="137" t="s">
        <v>142</v>
      </c>
      <c r="G40" s="205">
        <f>G41+G42</f>
        <v>189.7</v>
      </c>
      <c r="H40" s="205">
        <f>H41+H42</f>
        <v>189.7</v>
      </c>
      <c r="I40" s="152"/>
    </row>
    <row r="41" spans="1:9" ht="42" customHeight="1">
      <c r="A41" s="124" t="s">
        <v>21</v>
      </c>
      <c r="B41" s="185">
        <v>538</v>
      </c>
      <c r="C41" s="171" t="s">
        <v>13</v>
      </c>
      <c r="D41" s="171" t="s">
        <v>14</v>
      </c>
      <c r="E41" s="138" t="s">
        <v>75</v>
      </c>
      <c r="F41" s="138">
        <v>121</v>
      </c>
      <c r="G41" s="205">
        <v>145.7</v>
      </c>
      <c r="H41" s="205">
        <v>145.7</v>
      </c>
      <c r="I41" s="153"/>
    </row>
    <row r="42" spans="1:9" ht="61.5" customHeight="1">
      <c r="A42" s="124" t="s">
        <v>82</v>
      </c>
      <c r="B42" s="185">
        <v>538</v>
      </c>
      <c r="C42" s="171" t="s">
        <v>13</v>
      </c>
      <c r="D42" s="171" t="s">
        <v>14</v>
      </c>
      <c r="E42" s="138" t="s">
        <v>75</v>
      </c>
      <c r="F42" s="138">
        <v>129</v>
      </c>
      <c r="G42" s="205">
        <v>44</v>
      </c>
      <c r="H42" s="205">
        <v>44</v>
      </c>
      <c r="I42" s="153"/>
    </row>
    <row r="43" spans="1:9" ht="44.25" customHeight="1" hidden="1" thickBot="1">
      <c r="A43" s="124" t="s">
        <v>29</v>
      </c>
      <c r="B43" s="185">
        <v>538</v>
      </c>
      <c r="C43" s="171" t="s">
        <v>13</v>
      </c>
      <c r="D43" s="171" t="s">
        <v>14</v>
      </c>
      <c r="E43" s="138" t="s">
        <v>75</v>
      </c>
      <c r="F43" s="138">
        <v>244</v>
      </c>
      <c r="G43" s="205"/>
      <c r="H43" s="205"/>
      <c r="I43" s="153"/>
    </row>
    <row r="44" spans="1:9" ht="48" customHeight="1" hidden="1" thickBot="1">
      <c r="A44" s="170" t="s">
        <v>89</v>
      </c>
      <c r="B44" s="185">
        <v>538</v>
      </c>
      <c r="C44" s="169" t="s">
        <v>14</v>
      </c>
      <c r="D44" s="169" t="s">
        <v>34</v>
      </c>
      <c r="E44" s="140" t="s">
        <v>48</v>
      </c>
      <c r="F44" s="169" t="s">
        <v>33</v>
      </c>
      <c r="G44" s="206">
        <f>G45</f>
        <v>0</v>
      </c>
      <c r="H44" s="206">
        <f>H45</f>
        <v>0</v>
      </c>
      <c r="I44" s="154"/>
    </row>
    <row r="45" spans="1:10" ht="51.75" customHeight="1" hidden="1" thickBot="1">
      <c r="A45" s="124" t="s">
        <v>37</v>
      </c>
      <c r="B45" s="185">
        <v>538</v>
      </c>
      <c r="C45" s="171" t="s">
        <v>14</v>
      </c>
      <c r="D45" s="171" t="s">
        <v>0</v>
      </c>
      <c r="E45" s="138" t="s">
        <v>48</v>
      </c>
      <c r="F45" s="171" t="s">
        <v>33</v>
      </c>
      <c r="G45" s="207"/>
      <c r="H45" s="207"/>
      <c r="I45" s="155"/>
      <c r="J45" s="107"/>
    </row>
    <row r="46" spans="1:10" ht="56.25" customHeight="1" hidden="1" thickBot="1">
      <c r="A46" s="124" t="s">
        <v>176</v>
      </c>
      <c r="B46" s="185">
        <v>538</v>
      </c>
      <c r="C46" s="171" t="s">
        <v>14</v>
      </c>
      <c r="D46" s="171" t="s">
        <v>0</v>
      </c>
      <c r="E46" s="138" t="s">
        <v>177</v>
      </c>
      <c r="F46" s="171" t="s">
        <v>33</v>
      </c>
      <c r="G46" s="207"/>
      <c r="H46" s="208"/>
      <c r="I46" s="156"/>
      <c r="J46" s="107"/>
    </row>
    <row r="47" spans="1:10" ht="51.75" customHeight="1" hidden="1" thickBot="1">
      <c r="A47" s="124" t="s">
        <v>30</v>
      </c>
      <c r="B47" s="185">
        <v>538</v>
      </c>
      <c r="C47" s="171" t="s">
        <v>14</v>
      </c>
      <c r="D47" s="171" t="s">
        <v>0</v>
      </c>
      <c r="E47" s="138" t="s">
        <v>177</v>
      </c>
      <c r="F47" s="171" t="s">
        <v>23</v>
      </c>
      <c r="G47" s="203"/>
      <c r="H47" s="205"/>
      <c r="I47" s="152"/>
      <c r="J47" s="107"/>
    </row>
    <row r="48" spans="1:10" ht="33.75" customHeight="1" hidden="1" thickBot="1">
      <c r="A48" s="120" t="s">
        <v>90</v>
      </c>
      <c r="B48" s="185">
        <v>538</v>
      </c>
      <c r="C48" s="171" t="s">
        <v>14</v>
      </c>
      <c r="D48" s="171" t="s">
        <v>0</v>
      </c>
      <c r="E48" s="138" t="s">
        <v>50</v>
      </c>
      <c r="F48" s="171" t="s">
        <v>33</v>
      </c>
      <c r="G48" s="203"/>
      <c r="H48" s="205">
        <f>H49</f>
        <v>0</v>
      </c>
      <c r="I48" s="157"/>
      <c r="J48" s="115"/>
    </row>
    <row r="49" spans="1:9" ht="28.5" customHeight="1" hidden="1" thickBot="1">
      <c r="A49" s="120" t="s">
        <v>85</v>
      </c>
      <c r="B49" s="185">
        <v>538</v>
      </c>
      <c r="C49" s="171" t="s">
        <v>14</v>
      </c>
      <c r="D49" s="171" t="s">
        <v>0</v>
      </c>
      <c r="E49" s="138" t="s">
        <v>64</v>
      </c>
      <c r="F49" s="171" t="s">
        <v>33</v>
      </c>
      <c r="G49" s="203"/>
      <c r="H49" s="205">
        <f>H50</f>
        <v>0</v>
      </c>
      <c r="I49" s="157"/>
    </row>
    <row r="50" spans="1:9" ht="63.75" customHeight="1" hidden="1" thickBot="1">
      <c r="A50" s="125" t="s">
        <v>100</v>
      </c>
      <c r="B50" s="185">
        <v>538</v>
      </c>
      <c r="C50" s="171" t="s">
        <v>14</v>
      </c>
      <c r="D50" s="171" t="s">
        <v>0</v>
      </c>
      <c r="E50" s="138" t="s">
        <v>101</v>
      </c>
      <c r="F50" s="171" t="s">
        <v>33</v>
      </c>
      <c r="G50" s="203"/>
      <c r="H50" s="205">
        <f>H51</f>
        <v>0</v>
      </c>
      <c r="I50" s="152"/>
    </row>
    <row r="51" spans="1:9" ht="48.75" customHeight="1" hidden="1" thickBot="1">
      <c r="A51" s="120" t="s">
        <v>30</v>
      </c>
      <c r="B51" s="185">
        <v>538</v>
      </c>
      <c r="C51" s="171" t="s">
        <v>14</v>
      </c>
      <c r="D51" s="171" t="s">
        <v>0</v>
      </c>
      <c r="E51" s="138" t="s">
        <v>101</v>
      </c>
      <c r="F51" s="171" t="s">
        <v>23</v>
      </c>
      <c r="G51" s="203"/>
      <c r="H51" s="205"/>
      <c r="I51" s="152"/>
    </row>
    <row r="52" spans="1:10" ht="30.75" customHeight="1" hidden="1">
      <c r="A52" s="126" t="s">
        <v>102</v>
      </c>
      <c r="B52" s="185">
        <v>538</v>
      </c>
      <c r="C52" s="169" t="s">
        <v>15</v>
      </c>
      <c r="D52" s="169" t="s">
        <v>34</v>
      </c>
      <c r="E52" s="140" t="s">
        <v>48</v>
      </c>
      <c r="F52" s="169" t="s">
        <v>33</v>
      </c>
      <c r="G52" s="199">
        <f>G53+G63</f>
        <v>0</v>
      </c>
      <c r="H52" s="199">
        <f>H53+H63</f>
        <v>0</v>
      </c>
      <c r="I52" s="144"/>
      <c r="J52" s="107"/>
    </row>
    <row r="53" spans="1:10" ht="28.5" customHeight="1" hidden="1">
      <c r="A53" s="170" t="s">
        <v>4</v>
      </c>
      <c r="B53" s="185">
        <v>538</v>
      </c>
      <c r="C53" s="171" t="s">
        <v>15</v>
      </c>
      <c r="D53" s="171" t="s">
        <v>0</v>
      </c>
      <c r="E53" s="171" t="s">
        <v>48</v>
      </c>
      <c r="F53" s="171" t="s">
        <v>33</v>
      </c>
      <c r="G53" s="203">
        <f>G54</f>
        <v>0</v>
      </c>
      <c r="H53" s="203">
        <f>H54</f>
        <v>0</v>
      </c>
      <c r="I53" s="150"/>
      <c r="J53" s="108"/>
    </row>
    <row r="54" spans="1:9" ht="91.5" customHeight="1" hidden="1">
      <c r="A54" s="170" t="s">
        <v>197</v>
      </c>
      <c r="B54" s="185">
        <v>538</v>
      </c>
      <c r="C54" s="171" t="s">
        <v>15</v>
      </c>
      <c r="D54" s="171" t="s">
        <v>0</v>
      </c>
      <c r="E54" s="171" t="s">
        <v>51</v>
      </c>
      <c r="F54" s="171" t="s">
        <v>33</v>
      </c>
      <c r="G54" s="203">
        <f>G55</f>
        <v>0</v>
      </c>
      <c r="H54" s="203">
        <f>H55</f>
        <v>0</v>
      </c>
      <c r="I54" s="150"/>
    </row>
    <row r="55" spans="1:9" ht="39" customHeight="1" hidden="1" thickBot="1">
      <c r="A55" s="127" t="s">
        <v>198</v>
      </c>
      <c r="B55" s="185">
        <v>538</v>
      </c>
      <c r="C55" s="112" t="s">
        <v>15</v>
      </c>
      <c r="D55" s="112" t="s">
        <v>0</v>
      </c>
      <c r="E55" s="128" t="s">
        <v>105</v>
      </c>
      <c r="F55" s="112" t="s">
        <v>33</v>
      </c>
      <c r="G55" s="209">
        <f>G57+G59+G61</f>
        <v>0</v>
      </c>
      <c r="H55" s="209">
        <f>H57+H59+H61</f>
        <v>0</v>
      </c>
      <c r="I55" s="158"/>
    </row>
    <row r="56" spans="1:9" ht="39.75" customHeight="1" hidden="1" thickBot="1">
      <c r="A56" s="127" t="s">
        <v>103</v>
      </c>
      <c r="B56" s="185">
        <v>538</v>
      </c>
      <c r="C56" s="112" t="s">
        <v>15</v>
      </c>
      <c r="D56" s="112" t="s">
        <v>0</v>
      </c>
      <c r="E56" s="128" t="s">
        <v>52</v>
      </c>
      <c r="F56" s="112" t="s">
        <v>33</v>
      </c>
      <c r="G56" s="209">
        <f>G57+G59+G61</f>
        <v>0</v>
      </c>
      <c r="H56" s="209">
        <f>H57+H59+H61</f>
        <v>0</v>
      </c>
      <c r="I56" s="158"/>
    </row>
    <row r="57" spans="1:9" ht="31.5" hidden="1">
      <c r="A57" s="118" t="s">
        <v>104</v>
      </c>
      <c r="B57" s="185">
        <v>538</v>
      </c>
      <c r="C57" s="112" t="s">
        <v>15</v>
      </c>
      <c r="D57" s="112" t="s">
        <v>0</v>
      </c>
      <c r="E57" s="113" t="s">
        <v>53</v>
      </c>
      <c r="F57" s="112" t="s">
        <v>33</v>
      </c>
      <c r="G57" s="201">
        <f>G58</f>
        <v>0</v>
      </c>
      <c r="H57" s="201">
        <f>H58</f>
        <v>0</v>
      </c>
      <c r="I57" s="146"/>
    </row>
    <row r="58" spans="1:9" ht="41.25" customHeight="1" hidden="1" thickBot="1">
      <c r="A58" s="127" t="s">
        <v>30</v>
      </c>
      <c r="B58" s="185">
        <v>538</v>
      </c>
      <c r="C58" s="112" t="s">
        <v>15</v>
      </c>
      <c r="D58" s="112" t="s">
        <v>0</v>
      </c>
      <c r="E58" s="113" t="s">
        <v>53</v>
      </c>
      <c r="F58" s="113">
        <v>244</v>
      </c>
      <c r="G58" s="201"/>
      <c r="H58" s="201"/>
      <c r="I58" s="146"/>
    </row>
    <row r="59" spans="1:9" ht="40.5" customHeight="1" hidden="1" thickBot="1">
      <c r="A59" s="127" t="s">
        <v>106</v>
      </c>
      <c r="B59" s="185">
        <v>538</v>
      </c>
      <c r="C59" s="112" t="s">
        <v>15</v>
      </c>
      <c r="D59" s="112" t="s">
        <v>0</v>
      </c>
      <c r="E59" s="113" t="s">
        <v>54</v>
      </c>
      <c r="F59" s="112" t="s">
        <v>33</v>
      </c>
      <c r="G59" s="201">
        <f>G60</f>
        <v>0</v>
      </c>
      <c r="H59" s="201">
        <f>H60</f>
        <v>0</v>
      </c>
      <c r="I59" s="146"/>
    </row>
    <row r="60" spans="1:9" ht="39" customHeight="1" hidden="1" thickBot="1">
      <c r="A60" s="127" t="s">
        <v>30</v>
      </c>
      <c r="B60" s="185">
        <v>538</v>
      </c>
      <c r="C60" s="112" t="s">
        <v>15</v>
      </c>
      <c r="D60" s="112" t="s">
        <v>0</v>
      </c>
      <c r="E60" s="113" t="s">
        <v>54</v>
      </c>
      <c r="F60" s="113">
        <v>244</v>
      </c>
      <c r="G60" s="201"/>
      <c r="H60" s="201"/>
      <c r="I60" s="146"/>
    </row>
    <row r="61" spans="1:9" ht="31.5" hidden="1">
      <c r="A61" s="127" t="s">
        <v>136</v>
      </c>
      <c r="B61" s="185">
        <v>538</v>
      </c>
      <c r="C61" s="112" t="s">
        <v>15</v>
      </c>
      <c r="D61" s="112" t="s">
        <v>0</v>
      </c>
      <c r="E61" s="113" t="s">
        <v>55</v>
      </c>
      <c r="F61" s="112" t="s">
        <v>33</v>
      </c>
      <c r="G61" s="201">
        <f>G62</f>
        <v>0</v>
      </c>
      <c r="H61" s="201">
        <f>H62</f>
        <v>0</v>
      </c>
      <c r="I61" s="146"/>
    </row>
    <row r="62" spans="1:9" ht="39.75" customHeight="1" hidden="1" thickBot="1">
      <c r="A62" s="127" t="s">
        <v>30</v>
      </c>
      <c r="B62" s="185">
        <v>538</v>
      </c>
      <c r="C62" s="112" t="s">
        <v>15</v>
      </c>
      <c r="D62" s="112" t="s">
        <v>0</v>
      </c>
      <c r="E62" s="113" t="s">
        <v>107</v>
      </c>
      <c r="F62" s="113">
        <v>244</v>
      </c>
      <c r="G62" s="201"/>
      <c r="H62" s="201"/>
      <c r="I62" s="146"/>
    </row>
    <row r="63" spans="1:9" ht="31.5" hidden="1">
      <c r="A63" s="129" t="s">
        <v>108</v>
      </c>
      <c r="B63" s="185">
        <v>538</v>
      </c>
      <c r="C63" s="130" t="s">
        <v>15</v>
      </c>
      <c r="D63" s="130">
        <v>12</v>
      </c>
      <c r="E63" s="131" t="s">
        <v>48</v>
      </c>
      <c r="F63" s="114" t="s">
        <v>33</v>
      </c>
      <c r="G63" s="200"/>
      <c r="H63" s="202">
        <f>H64</f>
        <v>0</v>
      </c>
      <c r="I63" s="149"/>
    </row>
    <row r="64" spans="1:9" ht="31.5" hidden="1">
      <c r="A64" s="127" t="s">
        <v>90</v>
      </c>
      <c r="B64" s="185">
        <v>538</v>
      </c>
      <c r="C64" s="132" t="s">
        <v>15</v>
      </c>
      <c r="D64" s="132">
        <v>12</v>
      </c>
      <c r="E64" s="113" t="s">
        <v>50</v>
      </c>
      <c r="F64" s="112" t="s">
        <v>33</v>
      </c>
      <c r="G64" s="209"/>
      <c r="H64" s="201">
        <f>H65</f>
        <v>0</v>
      </c>
      <c r="I64" s="146"/>
    </row>
    <row r="65" spans="1:9" ht="16.5" hidden="1">
      <c r="A65" s="133" t="s">
        <v>109</v>
      </c>
      <c r="B65" s="185">
        <v>538</v>
      </c>
      <c r="C65" s="132" t="s">
        <v>15</v>
      </c>
      <c r="D65" s="132">
        <v>12</v>
      </c>
      <c r="E65" s="113" t="s">
        <v>64</v>
      </c>
      <c r="F65" s="112" t="s">
        <v>33</v>
      </c>
      <c r="G65" s="209"/>
      <c r="H65" s="201">
        <f>H66</f>
        <v>0</v>
      </c>
      <c r="I65" s="146"/>
    </row>
    <row r="66" spans="1:9" ht="21" customHeight="1" hidden="1" thickBot="1">
      <c r="A66" s="127" t="s">
        <v>79</v>
      </c>
      <c r="B66" s="185">
        <v>538</v>
      </c>
      <c r="C66" s="132" t="s">
        <v>15</v>
      </c>
      <c r="D66" s="132">
        <v>12</v>
      </c>
      <c r="E66" s="134" t="s">
        <v>110</v>
      </c>
      <c r="F66" s="112" t="s">
        <v>33</v>
      </c>
      <c r="G66" s="209"/>
      <c r="H66" s="201">
        <f>H67</f>
        <v>0</v>
      </c>
      <c r="I66" s="146"/>
    </row>
    <row r="67" spans="1:9" ht="60.75" customHeight="1" hidden="1" thickBot="1">
      <c r="A67" s="127" t="s">
        <v>30</v>
      </c>
      <c r="B67" s="185">
        <v>538</v>
      </c>
      <c r="C67" s="132" t="s">
        <v>15</v>
      </c>
      <c r="D67" s="132">
        <v>12</v>
      </c>
      <c r="E67" s="113" t="s">
        <v>78</v>
      </c>
      <c r="F67" s="113">
        <v>244</v>
      </c>
      <c r="G67" s="201"/>
      <c r="H67" s="201"/>
      <c r="I67" s="146"/>
    </row>
    <row r="68" spans="1:9" ht="60.75" customHeight="1">
      <c r="A68" s="187" t="s">
        <v>29</v>
      </c>
      <c r="B68" s="10">
        <v>538</v>
      </c>
      <c r="C68" s="10" t="s">
        <v>13</v>
      </c>
      <c r="D68" s="188">
        <v>3</v>
      </c>
      <c r="E68" s="188" t="s">
        <v>75</v>
      </c>
      <c r="F68" s="188">
        <v>244</v>
      </c>
      <c r="G68" s="210">
        <v>11.2</v>
      </c>
      <c r="H68" s="210">
        <v>11.2</v>
      </c>
      <c r="I68" s="146"/>
    </row>
    <row r="69" spans="1:9" ht="25.5" customHeight="1" hidden="1">
      <c r="A69" s="126" t="s">
        <v>102</v>
      </c>
      <c r="B69" s="168">
        <v>538</v>
      </c>
      <c r="C69" s="169" t="s">
        <v>15</v>
      </c>
      <c r="D69" s="169" t="s">
        <v>34</v>
      </c>
      <c r="E69" s="140" t="s">
        <v>48</v>
      </c>
      <c r="F69" s="169" t="s">
        <v>33</v>
      </c>
      <c r="G69" s="202">
        <f>G70+G82</f>
        <v>0</v>
      </c>
      <c r="H69" s="202">
        <f>H70+H82</f>
        <v>0</v>
      </c>
      <c r="I69" s="159"/>
    </row>
    <row r="70" spans="1:9" ht="27" customHeight="1" hidden="1">
      <c r="A70" s="179" t="s">
        <v>4</v>
      </c>
      <c r="B70" s="168">
        <v>538</v>
      </c>
      <c r="C70" s="169" t="s">
        <v>15</v>
      </c>
      <c r="D70" s="169" t="s">
        <v>0</v>
      </c>
      <c r="E70" s="169" t="s">
        <v>48</v>
      </c>
      <c r="F70" s="169" t="s">
        <v>33</v>
      </c>
      <c r="G70" s="202">
        <f aca="true" t="shared" si="2" ref="G70:H74">G71</f>
        <v>0</v>
      </c>
      <c r="H70" s="202">
        <f t="shared" si="2"/>
        <v>0</v>
      </c>
      <c r="I70" s="160"/>
    </row>
    <row r="71" spans="1:9" ht="60.75" customHeight="1" hidden="1">
      <c r="A71" s="170" t="s">
        <v>199</v>
      </c>
      <c r="B71" s="185">
        <v>538</v>
      </c>
      <c r="C71" s="171" t="s">
        <v>15</v>
      </c>
      <c r="D71" s="171" t="s">
        <v>0</v>
      </c>
      <c r="E71" s="171" t="s">
        <v>51</v>
      </c>
      <c r="F71" s="171" t="s">
        <v>33</v>
      </c>
      <c r="G71" s="201">
        <f>G72+G76+G78+G80</f>
        <v>0</v>
      </c>
      <c r="H71" s="201">
        <f>H72+H76+H78+H80</f>
        <v>0</v>
      </c>
      <c r="I71" s="160"/>
    </row>
    <row r="72" spans="1:9" ht="36.75" customHeight="1" hidden="1">
      <c r="A72" s="127" t="s">
        <v>198</v>
      </c>
      <c r="B72" s="185">
        <v>538</v>
      </c>
      <c r="C72" s="112" t="s">
        <v>15</v>
      </c>
      <c r="D72" s="112" t="s">
        <v>0</v>
      </c>
      <c r="E72" s="128" t="s">
        <v>105</v>
      </c>
      <c r="F72" s="112" t="s">
        <v>33</v>
      </c>
      <c r="G72" s="209">
        <f t="shared" si="2"/>
        <v>0</v>
      </c>
      <c r="H72" s="209">
        <f t="shared" si="2"/>
        <v>0</v>
      </c>
      <c r="I72" s="161"/>
    </row>
    <row r="73" spans="1:9" ht="36.75" customHeight="1" hidden="1">
      <c r="A73" s="127" t="s">
        <v>103</v>
      </c>
      <c r="B73" s="185">
        <v>538</v>
      </c>
      <c r="C73" s="112" t="s">
        <v>15</v>
      </c>
      <c r="D73" s="112" t="s">
        <v>0</v>
      </c>
      <c r="E73" s="128" t="s">
        <v>52</v>
      </c>
      <c r="F73" s="112" t="s">
        <v>33</v>
      </c>
      <c r="G73" s="209">
        <f t="shared" si="2"/>
        <v>0</v>
      </c>
      <c r="H73" s="209">
        <f t="shared" si="2"/>
        <v>0</v>
      </c>
      <c r="I73" s="161"/>
    </row>
    <row r="74" spans="1:9" ht="36" customHeight="1" hidden="1">
      <c r="A74" s="118" t="s">
        <v>104</v>
      </c>
      <c r="B74" s="185">
        <v>538</v>
      </c>
      <c r="C74" s="112" t="s">
        <v>15</v>
      </c>
      <c r="D74" s="112" t="s">
        <v>0</v>
      </c>
      <c r="E74" s="113" t="s">
        <v>53</v>
      </c>
      <c r="F74" s="112" t="s">
        <v>33</v>
      </c>
      <c r="G74" s="201">
        <f t="shared" si="2"/>
        <v>0</v>
      </c>
      <c r="H74" s="201">
        <f t="shared" si="2"/>
        <v>0</v>
      </c>
      <c r="I74" s="160"/>
    </row>
    <row r="75" spans="1:9" ht="36.75" customHeight="1" hidden="1">
      <c r="A75" s="127" t="s">
        <v>30</v>
      </c>
      <c r="B75" s="185">
        <v>538</v>
      </c>
      <c r="C75" s="112" t="s">
        <v>15</v>
      </c>
      <c r="D75" s="112" t="s">
        <v>0</v>
      </c>
      <c r="E75" s="113" t="s">
        <v>53</v>
      </c>
      <c r="F75" s="113">
        <v>244</v>
      </c>
      <c r="G75" s="201">
        <v>0</v>
      </c>
      <c r="H75" s="201">
        <v>0</v>
      </c>
      <c r="I75" s="146"/>
    </row>
    <row r="76" spans="1:9" ht="36.75" customHeight="1" hidden="1">
      <c r="A76" s="189" t="s">
        <v>106</v>
      </c>
      <c r="B76" s="185">
        <v>538</v>
      </c>
      <c r="C76" s="190" t="s">
        <v>15</v>
      </c>
      <c r="D76" s="190" t="s">
        <v>0</v>
      </c>
      <c r="E76" s="191" t="s">
        <v>54</v>
      </c>
      <c r="F76" s="190" t="s">
        <v>33</v>
      </c>
      <c r="G76" s="211">
        <v>0</v>
      </c>
      <c r="H76" s="211">
        <v>0</v>
      </c>
      <c r="I76" s="146"/>
    </row>
    <row r="77" spans="1:9" ht="36.75" customHeight="1" hidden="1">
      <c r="A77" s="189" t="s">
        <v>30</v>
      </c>
      <c r="B77" s="185">
        <v>538</v>
      </c>
      <c r="C77" s="190" t="s">
        <v>15</v>
      </c>
      <c r="D77" s="190" t="s">
        <v>0</v>
      </c>
      <c r="E77" s="191" t="s">
        <v>54</v>
      </c>
      <c r="F77" s="191">
        <v>244</v>
      </c>
      <c r="G77" s="211">
        <v>0</v>
      </c>
      <c r="H77" s="211">
        <v>0</v>
      </c>
      <c r="I77" s="146"/>
    </row>
    <row r="78" spans="1:9" ht="36.75" customHeight="1" hidden="1">
      <c r="A78" s="189" t="s">
        <v>136</v>
      </c>
      <c r="B78" s="185">
        <v>538</v>
      </c>
      <c r="C78" s="112" t="s">
        <v>15</v>
      </c>
      <c r="D78" s="112" t="s">
        <v>0</v>
      </c>
      <c r="E78" s="191" t="s">
        <v>55</v>
      </c>
      <c r="F78" s="190" t="s">
        <v>33</v>
      </c>
      <c r="G78" s="211">
        <f>G79</f>
        <v>0</v>
      </c>
      <c r="H78" s="211">
        <f>H79</f>
        <v>0</v>
      </c>
      <c r="I78" s="146"/>
    </row>
    <row r="79" spans="1:9" ht="36.75" customHeight="1" hidden="1">
      <c r="A79" s="189" t="s">
        <v>30</v>
      </c>
      <c r="B79" s="185">
        <v>538</v>
      </c>
      <c r="C79" s="112" t="s">
        <v>15</v>
      </c>
      <c r="D79" s="112" t="s">
        <v>0</v>
      </c>
      <c r="E79" s="191" t="s">
        <v>107</v>
      </c>
      <c r="F79" s="191">
        <v>244</v>
      </c>
      <c r="G79" s="211">
        <v>0</v>
      </c>
      <c r="H79" s="211">
        <v>0</v>
      </c>
      <c r="I79" s="146"/>
    </row>
    <row r="80" spans="1:9" ht="36.75" customHeight="1" hidden="1">
      <c r="A80" s="187" t="s">
        <v>187</v>
      </c>
      <c r="B80" s="185">
        <v>538</v>
      </c>
      <c r="C80" s="112" t="s">
        <v>15</v>
      </c>
      <c r="D80" s="112" t="s">
        <v>0</v>
      </c>
      <c r="E80" s="192" t="s">
        <v>186</v>
      </c>
      <c r="F80" s="190" t="s">
        <v>33</v>
      </c>
      <c r="G80" s="211">
        <f>G81</f>
        <v>0</v>
      </c>
      <c r="H80" s="211">
        <f>H81</f>
        <v>0</v>
      </c>
      <c r="I80" s="146"/>
    </row>
    <row r="81" spans="1:9" ht="36.75" customHeight="1" hidden="1">
      <c r="A81" s="189" t="s">
        <v>30</v>
      </c>
      <c r="B81" s="185">
        <v>538</v>
      </c>
      <c r="C81" s="112" t="s">
        <v>15</v>
      </c>
      <c r="D81" s="112" t="s">
        <v>0</v>
      </c>
      <c r="E81" s="191" t="s">
        <v>186</v>
      </c>
      <c r="F81" s="190" t="s">
        <v>23</v>
      </c>
      <c r="G81" s="211">
        <v>0</v>
      </c>
      <c r="H81" s="211">
        <v>0</v>
      </c>
      <c r="I81" s="146"/>
    </row>
    <row r="82" spans="1:9" ht="36.75" customHeight="1" hidden="1">
      <c r="A82" s="193" t="s">
        <v>109</v>
      </c>
      <c r="B82" s="168">
        <v>538</v>
      </c>
      <c r="C82" s="114" t="s">
        <v>15</v>
      </c>
      <c r="D82" s="114">
        <v>12</v>
      </c>
      <c r="E82" s="194" t="s">
        <v>64</v>
      </c>
      <c r="F82" s="195" t="s">
        <v>33</v>
      </c>
      <c r="G82" s="212">
        <f>G83</f>
        <v>0</v>
      </c>
      <c r="H82" s="212">
        <f>H83</f>
        <v>0</v>
      </c>
      <c r="I82" s="146"/>
    </row>
    <row r="83" spans="1:9" ht="36.75" customHeight="1" hidden="1">
      <c r="A83" s="189" t="s">
        <v>79</v>
      </c>
      <c r="B83" s="185">
        <v>538</v>
      </c>
      <c r="C83" s="112" t="s">
        <v>15</v>
      </c>
      <c r="D83" s="112">
        <v>12</v>
      </c>
      <c r="E83" s="191" t="s">
        <v>110</v>
      </c>
      <c r="F83" s="190" t="s">
        <v>33</v>
      </c>
      <c r="G83" s="211">
        <f>G84</f>
        <v>0</v>
      </c>
      <c r="H83" s="211">
        <f>H84</f>
        <v>0</v>
      </c>
      <c r="I83" s="146"/>
    </row>
    <row r="84" spans="1:9" ht="36.75" customHeight="1" hidden="1">
      <c r="A84" s="189" t="s">
        <v>30</v>
      </c>
      <c r="B84" s="185">
        <v>538</v>
      </c>
      <c r="C84" s="112" t="s">
        <v>15</v>
      </c>
      <c r="D84" s="112">
        <v>12</v>
      </c>
      <c r="E84" s="191" t="s">
        <v>78</v>
      </c>
      <c r="F84" s="190">
        <v>244</v>
      </c>
      <c r="G84" s="211">
        <v>0</v>
      </c>
      <c r="H84" s="211">
        <v>0</v>
      </c>
      <c r="I84" s="146"/>
    </row>
    <row r="85" spans="1:9" ht="27" customHeight="1">
      <c r="A85" s="135" t="s">
        <v>111</v>
      </c>
      <c r="B85" s="168">
        <v>538</v>
      </c>
      <c r="C85" s="130" t="s">
        <v>16</v>
      </c>
      <c r="D85" s="130" t="s">
        <v>34</v>
      </c>
      <c r="E85" s="122" t="s">
        <v>48</v>
      </c>
      <c r="F85" s="114" t="s">
        <v>33</v>
      </c>
      <c r="G85" s="202">
        <f>G93+G99</f>
        <v>1010</v>
      </c>
      <c r="H85" s="202">
        <f>H93+H99</f>
        <v>1150.5</v>
      </c>
      <c r="I85" s="149"/>
    </row>
    <row r="86" spans="1:9" ht="28.5" customHeight="1" hidden="1" thickBot="1">
      <c r="A86" s="117" t="s">
        <v>80</v>
      </c>
      <c r="B86" s="168">
        <v>538</v>
      </c>
      <c r="C86" s="114" t="s">
        <v>16</v>
      </c>
      <c r="D86" s="114" t="s">
        <v>13</v>
      </c>
      <c r="E86" s="122" t="s">
        <v>48</v>
      </c>
      <c r="F86" s="114" t="s">
        <v>33</v>
      </c>
      <c r="G86" s="200"/>
      <c r="H86" s="213">
        <f>H87</f>
        <v>0</v>
      </c>
      <c r="I86" s="162"/>
    </row>
    <row r="87" spans="1:9" ht="63" hidden="1">
      <c r="A87" s="170" t="s">
        <v>200</v>
      </c>
      <c r="B87" s="168">
        <v>538</v>
      </c>
      <c r="C87" s="171" t="s">
        <v>16</v>
      </c>
      <c r="D87" s="171" t="s">
        <v>13</v>
      </c>
      <c r="E87" s="171" t="s">
        <v>56</v>
      </c>
      <c r="F87" s="171" t="s">
        <v>33</v>
      </c>
      <c r="G87" s="203"/>
      <c r="H87" s="203">
        <f>H88</f>
        <v>0</v>
      </c>
      <c r="I87" s="150"/>
    </row>
    <row r="88" spans="1:9" ht="63" hidden="1">
      <c r="A88" s="127" t="s">
        <v>201</v>
      </c>
      <c r="B88" s="168">
        <v>538</v>
      </c>
      <c r="C88" s="112" t="s">
        <v>16</v>
      </c>
      <c r="D88" s="112" t="s">
        <v>13</v>
      </c>
      <c r="E88" s="128" t="s">
        <v>112</v>
      </c>
      <c r="F88" s="112" t="s">
        <v>33</v>
      </c>
      <c r="G88" s="209"/>
      <c r="H88" s="209">
        <f>H89</f>
        <v>0</v>
      </c>
      <c r="I88" s="158"/>
    </row>
    <row r="89" spans="1:9" ht="63" hidden="1">
      <c r="A89" s="127" t="s">
        <v>113</v>
      </c>
      <c r="B89" s="168">
        <v>538</v>
      </c>
      <c r="C89" s="112" t="s">
        <v>16</v>
      </c>
      <c r="D89" s="112" t="s">
        <v>13</v>
      </c>
      <c r="E89" s="113" t="s">
        <v>66</v>
      </c>
      <c r="F89" s="112" t="s">
        <v>33</v>
      </c>
      <c r="G89" s="209"/>
      <c r="H89" s="201">
        <f>H90</f>
        <v>0</v>
      </c>
      <c r="I89" s="146"/>
    </row>
    <row r="90" spans="1:9" ht="47.25" hidden="1">
      <c r="A90" s="127" t="s">
        <v>114</v>
      </c>
      <c r="B90" s="168">
        <v>538</v>
      </c>
      <c r="C90" s="112" t="s">
        <v>16</v>
      </c>
      <c r="D90" s="112" t="s">
        <v>13</v>
      </c>
      <c r="E90" s="113" t="s">
        <v>67</v>
      </c>
      <c r="F90" s="112" t="s">
        <v>33</v>
      </c>
      <c r="G90" s="209"/>
      <c r="H90" s="201">
        <f>H91+H92</f>
        <v>0</v>
      </c>
      <c r="I90" s="146"/>
    </row>
    <row r="91" spans="1:9" ht="31.5" hidden="1">
      <c r="A91" s="127" t="s">
        <v>30</v>
      </c>
      <c r="B91" s="168">
        <v>538</v>
      </c>
      <c r="C91" s="112" t="s">
        <v>16</v>
      </c>
      <c r="D91" s="112" t="s">
        <v>13</v>
      </c>
      <c r="E91" s="113" t="s">
        <v>67</v>
      </c>
      <c r="F91" s="113">
        <v>244</v>
      </c>
      <c r="G91" s="201"/>
      <c r="H91" s="201"/>
      <c r="I91" s="146"/>
    </row>
    <row r="92" spans="1:9" ht="59.25" customHeight="1" hidden="1" thickBot="1">
      <c r="A92" s="127" t="s">
        <v>137</v>
      </c>
      <c r="B92" s="168">
        <v>538</v>
      </c>
      <c r="C92" s="112" t="s">
        <v>16</v>
      </c>
      <c r="D92" s="112" t="s">
        <v>13</v>
      </c>
      <c r="E92" s="113" t="s">
        <v>67</v>
      </c>
      <c r="F92" s="113">
        <v>810</v>
      </c>
      <c r="G92" s="201"/>
      <c r="H92" s="201"/>
      <c r="I92" s="146"/>
    </row>
    <row r="93" spans="1:9" ht="59.25" customHeight="1">
      <c r="A93" s="117" t="s">
        <v>80</v>
      </c>
      <c r="B93" s="168">
        <v>538</v>
      </c>
      <c r="C93" s="114" t="s">
        <v>16</v>
      </c>
      <c r="D93" s="114" t="s">
        <v>13</v>
      </c>
      <c r="E93" s="122" t="s">
        <v>48</v>
      </c>
      <c r="F93" s="122" t="s">
        <v>33</v>
      </c>
      <c r="G93" s="202">
        <f aca="true" t="shared" si="3" ref="G93:H95">G94</f>
        <v>750.9</v>
      </c>
      <c r="H93" s="202">
        <f t="shared" si="3"/>
        <v>750.9</v>
      </c>
      <c r="I93" s="146"/>
    </row>
    <row r="94" spans="1:9" ht="59.25" customHeight="1">
      <c r="A94" s="117" t="s">
        <v>202</v>
      </c>
      <c r="B94" s="168">
        <v>538</v>
      </c>
      <c r="C94" s="114" t="s">
        <v>16</v>
      </c>
      <c r="D94" s="114" t="s">
        <v>13</v>
      </c>
      <c r="E94" s="122" t="s">
        <v>56</v>
      </c>
      <c r="F94" s="122" t="s">
        <v>33</v>
      </c>
      <c r="G94" s="202">
        <f t="shared" si="3"/>
        <v>750.9</v>
      </c>
      <c r="H94" s="202">
        <f t="shared" si="3"/>
        <v>750.9</v>
      </c>
      <c r="I94" s="146"/>
    </row>
    <row r="95" spans="1:9" ht="59.25" customHeight="1">
      <c r="A95" s="127" t="s">
        <v>203</v>
      </c>
      <c r="B95" s="185">
        <v>538</v>
      </c>
      <c r="C95" s="112" t="s">
        <v>16</v>
      </c>
      <c r="D95" s="112" t="s">
        <v>13</v>
      </c>
      <c r="E95" s="113" t="s">
        <v>112</v>
      </c>
      <c r="F95" s="113" t="s">
        <v>33</v>
      </c>
      <c r="G95" s="201">
        <f t="shared" si="3"/>
        <v>750.9</v>
      </c>
      <c r="H95" s="201">
        <f t="shared" si="3"/>
        <v>750.9</v>
      </c>
      <c r="I95" s="146"/>
    </row>
    <row r="96" spans="1:9" ht="59.25" customHeight="1">
      <c r="A96" s="127" t="s">
        <v>113</v>
      </c>
      <c r="B96" s="185">
        <v>538</v>
      </c>
      <c r="C96" s="112" t="s">
        <v>16</v>
      </c>
      <c r="D96" s="112" t="s">
        <v>13</v>
      </c>
      <c r="E96" s="113" t="s">
        <v>66</v>
      </c>
      <c r="F96" s="113" t="s">
        <v>33</v>
      </c>
      <c r="G96" s="201">
        <f>G97</f>
        <v>750.9</v>
      </c>
      <c r="H96" s="201">
        <f>H97</f>
        <v>750.9</v>
      </c>
      <c r="I96" s="146"/>
    </row>
    <row r="97" spans="1:9" ht="59.25" customHeight="1">
      <c r="A97" s="127" t="s">
        <v>114</v>
      </c>
      <c r="B97" s="185">
        <v>538</v>
      </c>
      <c r="C97" s="112" t="s">
        <v>16</v>
      </c>
      <c r="D97" s="112" t="s">
        <v>13</v>
      </c>
      <c r="E97" s="113" t="s">
        <v>67</v>
      </c>
      <c r="F97" s="113" t="s">
        <v>33</v>
      </c>
      <c r="G97" s="201">
        <f>G98</f>
        <v>750.9</v>
      </c>
      <c r="H97" s="201">
        <f>H98</f>
        <v>750.9</v>
      </c>
      <c r="I97" s="146"/>
    </row>
    <row r="98" spans="1:9" ht="59.25" customHeight="1">
      <c r="A98" s="127" t="s">
        <v>30</v>
      </c>
      <c r="B98" s="185">
        <v>538</v>
      </c>
      <c r="C98" s="112" t="s">
        <v>16</v>
      </c>
      <c r="D98" s="112" t="s">
        <v>13</v>
      </c>
      <c r="E98" s="113" t="s">
        <v>67</v>
      </c>
      <c r="F98" s="113">
        <v>244</v>
      </c>
      <c r="G98" s="201">
        <v>750.9</v>
      </c>
      <c r="H98" s="201">
        <v>750.9</v>
      </c>
      <c r="I98" s="146"/>
    </row>
    <row r="99" spans="1:9" ht="33" customHeight="1">
      <c r="A99" s="117" t="s">
        <v>115</v>
      </c>
      <c r="B99" s="168">
        <v>538</v>
      </c>
      <c r="C99" s="114" t="s">
        <v>16</v>
      </c>
      <c r="D99" s="114" t="s">
        <v>14</v>
      </c>
      <c r="E99" s="136" t="s">
        <v>48</v>
      </c>
      <c r="F99" s="114" t="s">
        <v>33</v>
      </c>
      <c r="G99" s="200">
        <f>G100</f>
        <v>259.1</v>
      </c>
      <c r="H99" s="200">
        <f>H100</f>
        <v>399.6</v>
      </c>
      <c r="I99" s="163"/>
    </row>
    <row r="100" spans="1:9" ht="75" customHeight="1">
      <c r="A100" s="180" t="s">
        <v>204</v>
      </c>
      <c r="B100" s="168">
        <v>538</v>
      </c>
      <c r="C100" s="169" t="s">
        <v>16</v>
      </c>
      <c r="D100" s="169" t="s">
        <v>14</v>
      </c>
      <c r="E100" s="169" t="s">
        <v>56</v>
      </c>
      <c r="F100" s="169" t="s">
        <v>33</v>
      </c>
      <c r="G100" s="199">
        <f>G101+G105+G109</f>
        <v>259.1</v>
      </c>
      <c r="H100" s="199">
        <f>H101+H105+H109</f>
        <v>399.6</v>
      </c>
      <c r="I100" s="144"/>
    </row>
    <row r="101" spans="1:9" ht="47.25">
      <c r="A101" s="127" t="s">
        <v>205</v>
      </c>
      <c r="B101" s="185">
        <v>538</v>
      </c>
      <c r="C101" s="112" t="s">
        <v>16</v>
      </c>
      <c r="D101" s="112" t="s">
        <v>14</v>
      </c>
      <c r="E101" s="128" t="s">
        <v>116</v>
      </c>
      <c r="F101" s="112" t="s">
        <v>33</v>
      </c>
      <c r="G101" s="209">
        <f>G102</f>
        <v>259.1</v>
      </c>
      <c r="H101" s="209">
        <f>H102</f>
        <v>399.6</v>
      </c>
      <c r="I101" s="158"/>
    </row>
    <row r="102" spans="1:9" ht="31.5">
      <c r="A102" s="127" t="s">
        <v>117</v>
      </c>
      <c r="B102" s="185">
        <v>538</v>
      </c>
      <c r="C102" s="112" t="s">
        <v>16</v>
      </c>
      <c r="D102" s="112" t="s">
        <v>14</v>
      </c>
      <c r="E102" s="128" t="s">
        <v>57</v>
      </c>
      <c r="F102" s="112" t="s">
        <v>33</v>
      </c>
      <c r="G102" s="209">
        <f>G104+G119+G121+G123</f>
        <v>259.1</v>
      </c>
      <c r="H102" s="209">
        <f>H104+H119+H121+H123</f>
        <v>399.6</v>
      </c>
      <c r="I102" s="158"/>
    </row>
    <row r="103" spans="1:9" ht="31.5">
      <c r="A103" s="127" t="s">
        <v>65</v>
      </c>
      <c r="B103" s="185">
        <v>538</v>
      </c>
      <c r="C103" s="112" t="s">
        <v>16</v>
      </c>
      <c r="D103" s="112" t="s">
        <v>14</v>
      </c>
      <c r="E103" s="113" t="s">
        <v>58</v>
      </c>
      <c r="F103" s="112" t="s">
        <v>33</v>
      </c>
      <c r="G103" s="201">
        <f>G104</f>
        <v>259.1</v>
      </c>
      <c r="H103" s="201">
        <f>H104</f>
        <v>399.6</v>
      </c>
      <c r="I103" s="146"/>
    </row>
    <row r="104" spans="1:9" ht="34.5" customHeight="1">
      <c r="A104" s="127" t="s">
        <v>30</v>
      </c>
      <c r="B104" s="185">
        <v>538</v>
      </c>
      <c r="C104" s="112" t="s">
        <v>16</v>
      </c>
      <c r="D104" s="112" t="s">
        <v>14</v>
      </c>
      <c r="E104" s="113" t="s">
        <v>58</v>
      </c>
      <c r="F104" s="113">
        <v>244</v>
      </c>
      <c r="G104" s="201">
        <v>259.1</v>
      </c>
      <c r="H104" s="201">
        <v>399.6</v>
      </c>
      <c r="I104" s="146"/>
    </row>
    <row r="105" spans="1:9" ht="31.5" hidden="1">
      <c r="A105" s="127" t="s">
        <v>206</v>
      </c>
      <c r="B105" s="185">
        <v>538</v>
      </c>
      <c r="C105" s="112" t="s">
        <v>16</v>
      </c>
      <c r="D105" s="112" t="s">
        <v>14</v>
      </c>
      <c r="E105" s="128" t="s">
        <v>119</v>
      </c>
      <c r="F105" s="112" t="s">
        <v>33</v>
      </c>
      <c r="G105" s="209"/>
      <c r="H105" s="209">
        <f>H106</f>
        <v>0</v>
      </c>
      <c r="I105" s="158"/>
    </row>
    <row r="106" spans="1:9" ht="31.5" hidden="1">
      <c r="A106" s="127" t="s">
        <v>120</v>
      </c>
      <c r="B106" s="185">
        <v>538</v>
      </c>
      <c r="C106" s="112" t="s">
        <v>16</v>
      </c>
      <c r="D106" s="112" t="s">
        <v>14</v>
      </c>
      <c r="E106" s="128" t="s">
        <v>121</v>
      </c>
      <c r="F106" s="112" t="s">
        <v>33</v>
      </c>
      <c r="G106" s="209"/>
      <c r="H106" s="209">
        <f>H107</f>
        <v>0</v>
      </c>
      <c r="I106" s="158"/>
    </row>
    <row r="107" spans="1:9" ht="16.5" hidden="1">
      <c r="A107" s="127" t="s">
        <v>68</v>
      </c>
      <c r="B107" s="185">
        <v>538</v>
      </c>
      <c r="C107" s="112" t="s">
        <v>16</v>
      </c>
      <c r="D107" s="112" t="s">
        <v>14</v>
      </c>
      <c r="E107" s="113" t="s">
        <v>122</v>
      </c>
      <c r="F107" s="112" t="s">
        <v>33</v>
      </c>
      <c r="G107" s="209"/>
      <c r="H107" s="201">
        <f>H108</f>
        <v>0</v>
      </c>
      <c r="I107" s="146"/>
    </row>
    <row r="108" spans="1:9" ht="31.5" hidden="1">
      <c r="A108" s="127" t="s">
        <v>30</v>
      </c>
      <c r="B108" s="185">
        <v>538</v>
      </c>
      <c r="C108" s="112" t="s">
        <v>16</v>
      </c>
      <c r="D108" s="112" t="s">
        <v>14</v>
      </c>
      <c r="E108" s="113" t="s">
        <v>122</v>
      </c>
      <c r="F108" s="113">
        <v>244</v>
      </c>
      <c r="G108" s="201"/>
      <c r="H108" s="201"/>
      <c r="I108" s="146"/>
    </row>
    <row r="109" spans="1:11" ht="31.5" hidden="1">
      <c r="A109" s="127" t="s">
        <v>207</v>
      </c>
      <c r="B109" s="185">
        <v>538</v>
      </c>
      <c r="C109" s="112" t="s">
        <v>16</v>
      </c>
      <c r="D109" s="112" t="s">
        <v>14</v>
      </c>
      <c r="E109" s="128" t="s">
        <v>123</v>
      </c>
      <c r="F109" s="112" t="s">
        <v>33</v>
      </c>
      <c r="G109" s="209">
        <f>G110</f>
        <v>0</v>
      </c>
      <c r="H109" s="209">
        <f>H110</f>
        <v>0</v>
      </c>
      <c r="I109" s="158"/>
      <c r="K109" s="109"/>
    </row>
    <row r="110" spans="1:9" ht="47.25" hidden="1">
      <c r="A110" s="127" t="s">
        <v>124</v>
      </c>
      <c r="B110" s="185">
        <v>538</v>
      </c>
      <c r="C110" s="112" t="s">
        <v>16</v>
      </c>
      <c r="D110" s="112" t="s">
        <v>14</v>
      </c>
      <c r="E110" s="128" t="s">
        <v>59</v>
      </c>
      <c r="F110" s="112" t="s">
        <v>33</v>
      </c>
      <c r="G110" s="209">
        <f>G111+G113+G115+G117</f>
        <v>0</v>
      </c>
      <c r="H110" s="209">
        <f>H111+H113+H115+H117</f>
        <v>0</v>
      </c>
      <c r="I110" s="158"/>
    </row>
    <row r="111" spans="1:9" ht="24" customHeight="1" hidden="1" thickBot="1">
      <c r="A111" s="127" t="s">
        <v>148</v>
      </c>
      <c r="B111" s="185">
        <v>538</v>
      </c>
      <c r="C111" s="112" t="s">
        <v>16</v>
      </c>
      <c r="D111" s="112" t="s">
        <v>14</v>
      </c>
      <c r="E111" s="128" t="s">
        <v>149</v>
      </c>
      <c r="F111" s="112" t="s">
        <v>33</v>
      </c>
      <c r="G111" s="209"/>
      <c r="H111" s="209"/>
      <c r="I111" s="158"/>
    </row>
    <row r="112" spans="1:9" ht="42" customHeight="1" hidden="1" thickBot="1">
      <c r="A112" s="127" t="s">
        <v>30</v>
      </c>
      <c r="B112" s="185">
        <v>538</v>
      </c>
      <c r="C112" s="112" t="s">
        <v>16</v>
      </c>
      <c r="D112" s="112" t="s">
        <v>14</v>
      </c>
      <c r="E112" s="128" t="s">
        <v>149</v>
      </c>
      <c r="F112" s="112" t="s">
        <v>23</v>
      </c>
      <c r="G112" s="209"/>
      <c r="H112" s="209"/>
      <c r="I112" s="158"/>
    </row>
    <row r="113" spans="1:9" ht="31.5" customHeight="1" hidden="1" thickBot="1">
      <c r="A113" s="127" t="s">
        <v>139</v>
      </c>
      <c r="B113" s="185">
        <v>538</v>
      </c>
      <c r="C113" s="112" t="s">
        <v>16</v>
      </c>
      <c r="D113" s="112" t="s">
        <v>14</v>
      </c>
      <c r="E113" s="113" t="s">
        <v>138</v>
      </c>
      <c r="F113" s="112" t="s">
        <v>33</v>
      </c>
      <c r="G113" s="201">
        <f>G114</f>
        <v>0</v>
      </c>
      <c r="H113" s="201">
        <f>H114</f>
        <v>0</v>
      </c>
      <c r="I113" s="146"/>
    </row>
    <row r="114" spans="1:9" ht="39.75" customHeight="1" hidden="1" thickBot="1">
      <c r="A114" s="127" t="s">
        <v>30</v>
      </c>
      <c r="B114" s="185">
        <v>538</v>
      </c>
      <c r="C114" s="112" t="s">
        <v>16</v>
      </c>
      <c r="D114" s="112" t="s">
        <v>14</v>
      </c>
      <c r="E114" s="113" t="s">
        <v>138</v>
      </c>
      <c r="F114" s="113">
        <v>244</v>
      </c>
      <c r="G114" s="201"/>
      <c r="H114" s="201"/>
      <c r="I114" s="146"/>
    </row>
    <row r="115" spans="1:9" ht="46.5" customHeight="1" hidden="1" thickBot="1">
      <c r="A115" s="127" t="s">
        <v>125</v>
      </c>
      <c r="B115" s="185">
        <v>538</v>
      </c>
      <c r="C115" s="112" t="s">
        <v>16</v>
      </c>
      <c r="D115" s="112" t="s">
        <v>14</v>
      </c>
      <c r="E115" s="113" t="s">
        <v>60</v>
      </c>
      <c r="F115" s="112" t="s">
        <v>33</v>
      </c>
      <c r="G115" s="201">
        <f>G116</f>
        <v>0</v>
      </c>
      <c r="H115" s="201">
        <f>H116</f>
        <v>0</v>
      </c>
      <c r="I115" s="146"/>
    </row>
    <row r="116" spans="1:9" ht="42" customHeight="1" hidden="1" thickBot="1">
      <c r="A116" s="127" t="s">
        <v>30</v>
      </c>
      <c r="B116" s="185">
        <v>538</v>
      </c>
      <c r="C116" s="112" t="s">
        <v>16</v>
      </c>
      <c r="D116" s="112" t="s">
        <v>14</v>
      </c>
      <c r="E116" s="113" t="s">
        <v>60</v>
      </c>
      <c r="F116" s="113">
        <v>244</v>
      </c>
      <c r="G116" s="201"/>
      <c r="H116" s="201"/>
      <c r="I116" s="146"/>
    </row>
    <row r="117" spans="1:9" ht="31.5" hidden="1">
      <c r="A117" s="127" t="s">
        <v>126</v>
      </c>
      <c r="B117" s="185">
        <v>538</v>
      </c>
      <c r="C117" s="112" t="s">
        <v>16</v>
      </c>
      <c r="D117" s="112" t="s">
        <v>14</v>
      </c>
      <c r="E117" s="113" t="s">
        <v>61</v>
      </c>
      <c r="F117" s="112" t="s">
        <v>33</v>
      </c>
      <c r="G117" s="201">
        <f>G118</f>
        <v>0</v>
      </c>
      <c r="H117" s="201">
        <f>H118</f>
        <v>0</v>
      </c>
      <c r="I117" s="146"/>
    </row>
    <row r="118" spans="1:9" ht="42.75" customHeight="1" hidden="1" thickBot="1">
      <c r="A118" s="127" t="s">
        <v>30</v>
      </c>
      <c r="B118" s="185">
        <v>538</v>
      </c>
      <c r="C118" s="112" t="s">
        <v>16</v>
      </c>
      <c r="D118" s="112" t="s">
        <v>14</v>
      </c>
      <c r="E118" s="113" t="s">
        <v>61</v>
      </c>
      <c r="F118" s="113">
        <v>244</v>
      </c>
      <c r="G118" s="201"/>
      <c r="H118" s="201"/>
      <c r="I118" s="146"/>
    </row>
    <row r="119" spans="1:9" ht="42.75" customHeight="1">
      <c r="A119" s="127" t="s">
        <v>139</v>
      </c>
      <c r="B119" s="185">
        <v>538</v>
      </c>
      <c r="C119" s="112" t="s">
        <v>16</v>
      </c>
      <c r="D119" s="112" t="s">
        <v>14</v>
      </c>
      <c r="E119" s="113" t="s">
        <v>138</v>
      </c>
      <c r="F119" s="112" t="s">
        <v>33</v>
      </c>
      <c r="G119" s="201">
        <f>G120</f>
        <v>0</v>
      </c>
      <c r="H119" s="201">
        <f>H120</f>
        <v>0</v>
      </c>
      <c r="I119" s="146"/>
    </row>
    <row r="120" spans="1:9" ht="42.75" customHeight="1">
      <c r="A120" s="127" t="s">
        <v>30</v>
      </c>
      <c r="B120" s="185">
        <v>538</v>
      </c>
      <c r="C120" s="112" t="s">
        <v>16</v>
      </c>
      <c r="D120" s="112" t="s">
        <v>14</v>
      </c>
      <c r="E120" s="113" t="s">
        <v>138</v>
      </c>
      <c r="F120" s="113">
        <v>244</v>
      </c>
      <c r="G120" s="201">
        <v>0</v>
      </c>
      <c r="H120" s="201">
        <v>0</v>
      </c>
      <c r="I120" s="146"/>
    </row>
    <row r="121" spans="1:9" ht="42.75" customHeight="1">
      <c r="A121" s="127" t="s">
        <v>178</v>
      </c>
      <c r="B121" s="185">
        <v>538</v>
      </c>
      <c r="C121" s="112" t="s">
        <v>16</v>
      </c>
      <c r="D121" s="112" t="s">
        <v>14</v>
      </c>
      <c r="E121" s="113" t="s">
        <v>60</v>
      </c>
      <c r="F121" s="112" t="s">
        <v>33</v>
      </c>
      <c r="G121" s="201">
        <f>G122</f>
        <v>0</v>
      </c>
      <c r="H121" s="201">
        <f>H122</f>
        <v>0</v>
      </c>
      <c r="I121" s="146"/>
    </row>
    <row r="122" spans="1:9" ht="42.75" customHeight="1">
      <c r="A122" s="127" t="s">
        <v>30</v>
      </c>
      <c r="B122" s="185">
        <v>538</v>
      </c>
      <c r="C122" s="112" t="s">
        <v>16</v>
      </c>
      <c r="D122" s="112" t="s">
        <v>14</v>
      </c>
      <c r="E122" s="113" t="s">
        <v>60</v>
      </c>
      <c r="F122" s="113">
        <v>244</v>
      </c>
      <c r="G122" s="201">
        <v>0</v>
      </c>
      <c r="H122" s="201">
        <v>0</v>
      </c>
      <c r="I122" s="146"/>
    </row>
    <row r="123" spans="1:9" ht="42.75" customHeight="1">
      <c r="A123" s="127" t="s">
        <v>126</v>
      </c>
      <c r="B123" s="185">
        <v>538</v>
      </c>
      <c r="C123" s="112" t="s">
        <v>16</v>
      </c>
      <c r="D123" s="112" t="s">
        <v>14</v>
      </c>
      <c r="E123" s="113" t="s">
        <v>61</v>
      </c>
      <c r="F123" s="112" t="s">
        <v>33</v>
      </c>
      <c r="G123" s="201">
        <f>G124</f>
        <v>0</v>
      </c>
      <c r="H123" s="201">
        <f>H124</f>
        <v>0</v>
      </c>
      <c r="I123" s="146"/>
    </row>
    <row r="124" spans="1:9" ht="42.75" customHeight="1">
      <c r="A124" s="127" t="s">
        <v>30</v>
      </c>
      <c r="B124" s="185">
        <v>538</v>
      </c>
      <c r="C124" s="112" t="s">
        <v>16</v>
      </c>
      <c r="D124" s="112" t="s">
        <v>14</v>
      </c>
      <c r="E124" s="113" t="s">
        <v>192</v>
      </c>
      <c r="F124" s="113">
        <v>244</v>
      </c>
      <c r="G124" s="201">
        <v>0</v>
      </c>
      <c r="H124" s="201">
        <v>0</v>
      </c>
      <c r="I124" s="146"/>
    </row>
    <row r="125" spans="1:9" ht="31.5" customHeight="1">
      <c r="A125" s="135" t="s">
        <v>127</v>
      </c>
      <c r="B125" s="168">
        <v>538</v>
      </c>
      <c r="C125" s="130" t="s">
        <v>1</v>
      </c>
      <c r="D125" s="130" t="s">
        <v>34</v>
      </c>
      <c r="E125" s="122" t="s">
        <v>48</v>
      </c>
      <c r="F125" s="130" t="s">
        <v>33</v>
      </c>
      <c r="G125" s="202">
        <f>G126</f>
        <v>559.8</v>
      </c>
      <c r="H125" s="202">
        <f>H126</f>
        <v>539</v>
      </c>
      <c r="I125" s="149"/>
    </row>
    <row r="126" spans="1:9" ht="66" customHeight="1">
      <c r="A126" s="170" t="s">
        <v>208</v>
      </c>
      <c r="B126" s="168">
        <v>538</v>
      </c>
      <c r="C126" s="169" t="s">
        <v>1</v>
      </c>
      <c r="D126" s="169" t="s">
        <v>12</v>
      </c>
      <c r="E126" s="169" t="s">
        <v>147</v>
      </c>
      <c r="F126" s="169" t="s">
        <v>33</v>
      </c>
      <c r="G126" s="199">
        <f>G127</f>
        <v>559.8</v>
      </c>
      <c r="H126" s="199">
        <f>H127</f>
        <v>539</v>
      </c>
      <c r="I126" s="144"/>
    </row>
    <row r="127" spans="1:9" ht="36.75" customHeight="1">
      <c r="A127" s="127" t="s">
        <v>145</v>
      </c>
      <c r="B127" s="185">
        <v>538</v>
      </c>
      <c r="C127" s="112" t="s">
        <v>1</v>
      </c>
      <c r="D127" s="112" t="s">
        <v>12</v>
      </c>
      <c r="E127" s="128" t="s">
        <v>128</v>
      </c>
      <c r="F127" s="112" t="s">
        <v>33</v>
      </c>
      <c r="G127" s="209">
        <f>G128+G133</f>
        <v>559.8</v>
      </c>
      <c r="H127" s="209">
        <f>H128+H133</f>
        <v>539</v>
      </c>
      <c r="I127" s="158"/>
    </row>
    <row r="128" spans="1:9" ht="38.25" customHeight="1">
      <c r="A128" s="118" t="s">
        <v>129</v>
      </c>
      <c r="B128" s="185">
        <v>538</v>
      </c>
      <c r="C128" s="112" t="s">
        <v>1</v>
      </c>
      <c r="D128" s="112" t="s">
        <v>12</v>
      </c>
      <c r="E128" s="113" t="s">
        <v>62</v>
      </c>
      <c r="F128" s="132" t="s">
        <v>33</v>
      </c>
      <c r="G128" s="201">
        <f>G129+G148</f>
        <v>559.8</v>
      </c>
      <c r="H128" s="201">
        <f>H129+H148</f>
        <v>539</v>
      </c>
      <c r="I128" s="146"/>
    </row>
    <row r="129" spans="1:9" ht="47.25">
      <c r="A129" s="118" t="s">
        <v>130</v>
      </c>
      <c r="B129" s="185">
        <v>538</v>
      </c>
      <c r="C129" s="112" t="s">
        <v>1</v>
      </c>
      <c r="D129" s="112" t="s">
        <v>12</v>
      </c>
      <c r="E129" s="113" t="s">
        <v>63</v>
      </c>
      <c r="F129" s="132" t="s">
        <v>33</v>
      </c>
      <c r="G129" s="201">
        <f>G131+G132</f>
        <v>553.9</v>
      </c>
      <c r="H129" s="201">
        <f>H131+H132</f>
        <v>533.1</v>
      </c>
      <c r="I129" s="146"/>
    </row>
    <row r="130" spans="1:9" ht="34.5" customHeight="1">
      <c r="A130" s="118" t="s">
        <v>141</v>
      </c>
      <c r="B130" s="185">
        <v>538</v>
      </c>
      <c r="C130" s="112" t="s">
        <v>1</v>
      </c>
      <c r="D130" s="112" t="s">
        <v>12</v>
      </c>
      <c r="E130" s="113" t="s">
        <v>63</v>
      </c>
      <c r="F130" s="132" t="s">
        <v>140</v>
      </c>
      <c r="G130" s="201">
        <f>G131+G132</f>
        <v>553.9</v>
      </c>
      <c r="H130" s="201">
        <f>H131+H132</f>
        <v>533.1</v>
      </c>
      <c r="I130" s="146"/>
    </row>
    <row r="131" spans="1:9" ht="35.25" customHeight="1">
      <c r="A131" s="118" t="s">
        <v>131</v>
      </c>
      <c r="B131" s="185">
        <v>538</v>
      </c>
      <c r="C131" s="112" t="s">
        <v>1</v>
      </c>
      <c r="D131" s="112" t="s">
        <v>12</v>
      </c>
      <c r="E131" s="113" t="s">
        <v>63</v>
      </c>
      <c r="F131" s="113">
        <v>111</v>
      </c>
      <c r="G131" s="201">
        <v>386.7</v>
      </c>
      <c r="H131" s="209">
        <v>372.1</v>
      </c>
      <c r="I131" s="164"/>
    </row>
    <row r="132" spans="1:9" ht="57" customHeight="1">
      <c r="A132" s="118" t="s">
        <v>132</v>
      </c>
      <c r="B132" s="185">
        <v>538</v>
      </c>
      <c r="C132" s="112" t="s">
        <v>1</v>
      </c>
      <c r="D132" s="112" t="s">
        <v>12</v>
      </c>
      <c r="E132" s="113" t="s">
        <v>63</v>
      </c>
      <c r="F132" s="113">
        <v>119</v>
      </c>
      <c r="G132" s="201">
        <v>167.2</v>
      </c>
      <c r="H132" s="209">
        <v>161</v>
      </c>
      <c r="I132" s="158"/>
    </row>
    <row r="133" spans="1:9" ht="55.5" customHeight="1" hidden="1" thickBot="1">
      <c r="A133" s="118" t="s">
        <v>133</v>
      </c>
      <c r="B133" s="185">
        <v>538</v>
      </c>
      <c r="C133" s="112" t="s">
        <v>1</v>
      </c>
      <c r="D133" s="112" t="s">
        <v>12</v>
      </c>
      <c r="E133" s="113" t="s">
        <v>47</v>
      </c>
      <c r="F133" s="132" t="s">
        <v>33</v>
      </c>
      <c r="G133" s="201">
        <f>G134+G135</f>
        <v>0</v>
      </c>
      <c r="H133" s="201">
        <f>H134+H135</f>
        <v>0</v>
      </c>
      <c r="I133" s="146"/>
    </row>
    <row r="134" spans="1:9" ht="36" customHeight="1" hidden="1" thickBot="1">
      <c r="A134" s="127" t="s">
        <v>30</v>
      </c>
      <c r="B134" s="185">
        <v>538</v>
      </c>
      <c r="C134" s="112" t="s">
        <v>1</v>
      </c>
      <c r="D134" s="112" t="s">
        <v>12</v>
      </c>
      <c r="E134" s="113" t="s">
        <v>47</v>
      </c>
      <c r="F134" s="113">
        <v>244</v>
      </c>
      <c r="G134" s="201">
        <v>0</v>
      </c>
      <c r="H134" s="201">
        <v>0</v>
      </c>
      <c r="I134" s="146"/>
    </row>
    <row r="135" spans="1:9" ht="38.25" customHeight="1" hidden="1" thickBot="1">
      <c r="A135" s="127" t="s">
        <v>25</v>
      </c>
      <c r="B135" s="185">
        <v>538</v>
      </c>
      <c r="C135" s="112" t="s">
        <v>1</v>
      </c>
      <c r="D135" s="112" t="s">
        <v>12</v>
      </c>
      <c r="E135" s="113" t="s">
        <v>47</v>
      </c>
      <c r="F135" s="113">
        <v>851</v>
      </c>
      <c r="G135" s="201"/>
      <c r="H135" s="201"/>
      <c r="I135" s="146"/>
    </row>
    <row r="136" spans="1:9" ht="23.25" customHeight="1" hidden="1" thickBot="1">
      <c r="A136" s="135" t="s">
        <v>134</v>
      </c>
      <c r="B136" s="185">
        <v>538</v>
      </c>
      <c r="C136" s="130">
        <v>10</v>
      </c>
      <c r="D136" s="130" t="s">
        <v>34</v>
      </c>
      <c r="E136" s="122" t="s">
        <v>48</v>
      </c>
      <c r="F136" s="130" t="s">
        <v>33</v>
      </c>
      <c r="G136" s="202">
        <f>G137</f>
        <v>0</v>
      </c>
      <c r="H136" s="202">
        <f>H137</f>
        <v>0</v>
      </c>
      <c r="I136" s="149"/>
    </row>
    <row r="137" spans="1:9" s="103" customFormat="1" ht="23.25" customHeight="1" hidden="1" thickBot="1">
      <c r="A137" s="135" t="s">
        <v>11</v>
      </c>
      <c r="B137" s="185">
        <v>538</v>
      </c>
      <c r="C137" s="130">
        <v>10</v>
      </c>
      <c r="D137" s="130" t="s">
        <v>12</v>
      </c>
      <c r="E137" s="122" t="s">
        <v>48</v>
      </c>
      <c r="F137" s="130" t="s">
        <v>33</v>
      </c>
      <c r="G137" s="202">
        <f aca="true" t="shared" si="4" ref="G137:H140">G138</f>
        <v>0</v>
      </c>
      <c r="H137" s="202">
        <f t="shared" si="4"/>
        <v>0</v>
      </c>
      <c r="I137" s="149"/>
    </row>
    <row r="138" spans="1:9" ht="27" customHeight="1" hidden="1" thickBot="1">
      <c r="A138" s="127" t="s">
        <v>90</v>
      </c>
      <c r="B138" s="185">
        <v>538</v>
      </c>
      <c r="C138" s="132">
        <v>10</v>
      </c>
      <c r="D138" s="132" t="s">
        <v>12</v>
      </c>
      <c r="E138" s="113" t="s">
        <v>50</v>
      </c>
      <c r="F138" s="132" t="s">
        <v>33</v>
      </c>
      <c r="G138" s="201">
        <f t="shared" si="4"/>
        <v>0</v>
      </c>
      <c r="H138" s="201">
        <f t="shared" si="4"/>
        <v>0</v>
      </c>
      <c r="I138" s="146"/>
    </row>
    <row r="139" spans="1:9" ht="30" customHeight="1" hidden="1" thickBot="1">
      <c r="A139" s="127" t="s">
        <v>109</v>
      </c>
      <c r="B139" s="185">
        <v>538</v>
      </c>
      <c r="C139" s="132">
        <v>10</v>
      </c>
      <c r="D139" s="132" t="s">
        <v>12</v>
      </c>
      <c r="E139" s="113" t="s">
        <v>64</v>
      </c>
      <c r="F139" s="132" t="s">
        <v>33</v>
      </c>
      <c r="G139" s="201">
        <f t="shared" si="4"/>
        <v>0</v>
      </c>
      <c r="H139" s="201">
        <f t="shared" si="4"/>
        <v>0</v>
      </c>
      <c r="I139" s="146"/>
    </row>
    <row r="140" spans="1:9" ht="39.75" customHeight="1" hidden="1" thickBot="1">
      <c r="A140" s="133" t="s">
        <v>135</v>
      </c>
      <c r="B140" s="185">
        <v>538</v>
      </c>
      <c r="C140" s="132">
        <v>10</v>
      </c>
      <c r="D140" s="132" t="s">
        <v>12</v>
      </c>
      <c r="E140" s="113" t="s">
        <v>77</v>
      </c>
      <c r="F140" s="132" t="s">
        <v>33</v>
      </c>
      <c r="G140" s="201">
        <f t="shared" si="4"/>
        <v>0</v>
      </c>
      <c r="H140" s="201">
        <f t="shared" si="4"/>
        <v>0</v>
      </c>
      <c r="I140" s="146"/>
    </row>
    <row r="141" spans="1:9" ht="34.5" customHeight="1" hidden="1" thickBot="1">
      <c r="A141" s="133" t="s">
        <v>38</v>
      </c>
      <c r="B141" s="185">
        <v>538</v>
      </c>
      <c r="C141" s="137">
        <v>10</v>
      </c>
      <c r="D141" s="132" t="s">
        <v>12</v>
      </c>
      <c r="E141" s="138" t="s">
        <v>77</v>
      </c>
      <c r="F141" s="138">
        <v>312</v>
      </c>
      <c r="G141" s="205"/>
      <c r="H141" s="201"/>
      <c r="I141" s="146"/>
    </row>
    <row r="142" spans="1:9" ht="34.5" customHeight="1" hidden="1" thickBot="1">
      <c r="A142" s="129" t="s">
        <v>150</v>
      </c>
      <c r="B142" s="185">
        <v>538</v>
      </c>
      <c r="C142" s="139" t="s">
        <v>17</v>
      </c>
      <c r="D142" s="130" t="s">
        <v>34</v>
      </c>
      <c r="E142" s="140" t="s">
        <v>48</v>
      </c>
      <c r="F142" s="139" t="s">
        <v>33</v>
      </c>
      <c r="G142" s="202">
        <f aca="true" t="shared" si="5" ref="G142:H146">G143</f>
        <v>0</v>
      </c>
      <c r="H142" s="202">
        <f t="shared" si="5"/>
        <v>0</v>
      </c>
      <c r="I142" s="149"/>
    </row>
    <row r="143" spans="1:9" ht="34.5" customHeight="1" hidden="1" thickBot="1">
      <c r="A143" s="133" t="s">
        <v>151</v>
      </c>
      <c r="B143" s="185">
        <v>538</v>
      </c>
      <c r="C143" s="137" t="s">
        <v>17</v>
      </c>
      <c r="D143" s="132" t="s">
        <v>12</v>
      </c>
      <c r="E143" s="138" t="s">
        <v>48</v>
      </c>
      <c r="F143" s="137" t="s">
        <v>33</v>
      </c>
      <c r="G143" s="201">
        <f t="shared" si="5"/>
        <v>0</v>
      </c>
      <c r="H143" s="201">
        <f t="shared" si="5"/>
        <v>0</v>
      </c>
      <c r="I143" s="146"/>
    </row>
    <row r="144" spans="1:9" ht="34.5" customHeight="1" hidden="1" thickBot="1">
      <c r="A144" s="133" t="s">
        <v>156</v>
      </c>
      <c r="B144" s="185">
        <v>538</v>
      </c>
      <c r="C144" s="137" t="s">
        <v>17</v>
      </c>
      <c r="D144" s="132" t="s">
        <v>12</v>
      </c>
      <c r="E144" s="138" t="s">
        <v>64</v>
      </c>
      <c r="F144" s="137" t="s">
        <v>33</v>
      </c>
      <c r="G144" s="201">
        <f t="shared" si="5"/>
        <v>0</v>
      </c>
      <c r="H144" s="201">
        <f t="shared" si="5"/>
        <v>0</v>
      </c>
      <c r="I144" s="146"/>
    </row>
    <row r="145" spans="1:9" ht="34.5" customHeight="1" hidden="1" thickBot="1">
      <c r="A145" s="133" t="s">
        <v>152</v>
      </c>
      <c r="B145" s="185">
        <v>538</v>
      </c>
      <c r="C145" s="137" t="s">
        <v>17</v>
      </c>
      <c r="D145" s="132" t="s">
        <v>12</v>
      </c>
      <c r="E145" s="138" t="s">
        <v>153</v>
      </c>
      <c r="F145" s="137" t="s">
        <v>33</v>
      </c>
      <c r="G145" s="201">
        <f t="shared" si="5"/>
        <v>0</v>
      </c>
      <c r="H145" s="201">
        <f t="shared" si="5"/>
        <v>0</v>
      </c>
      <c r="I145" s="146"/>
    </row>
    <row r="146" spans="1:9" ht="34.5" customHeight="1" hidden="1" thickBot="1">
      <c r="A146" s="133" t="s">
        <v>154</v>
      </c>
      <c r="B146" s="185">
        <v>538</v>
      </c>
      <c r="C146" s="137" t="s">
        <v>17</v>
      </c>
      <c r="D146" s="132" t="s">
        <v>12</v>
      </c>
      <c r="E146" s="138" t="s">
        <v>155</v>
      </c>
      <c r="F146" s="137" t="s">
        <v>33</v>
      </c>
      <c r="G146" s="201">
        <f t="shared" si="5"/>
        <v>0</v>
      </c>
      <c r="H146" s="201">
        <f t="shared" si="5"/>
        <v>0</v>
      </c>
      <c r="I146" s="146"/>
    </row>
    <row r="147" spans="1:9" ht="34.5" customHeight="1" hidden="1" thickBot="1">
      <c r="A147" s="133" t="s">
        <v>30</v>
      </c>
      <c r="B147" s="185">
        <v>538</v>
      </c>
      <c r="C147" s="137" t="s">
        <v>17</v>
      </c>
      <c r="D147" s="132" t="s">
        <v>12</v>
      </c>
      <c r="E147" s="138" t="s">
        <v>155</v>
      </c>
      <c r="F147" s="137" t="s">
        <v>23</v>
      </c>
      <c r="G147" s="201"/>
      <c r="H147" s="201"/>
      <c r="I147" s="146"/>
    </row>
    <row r="148" spans="1:9" ht="54" customHeight="1">
      <c r="A148" s="118" t="s">
        <v>133</v>
      </c>
      <c r="B148" s="185">
        <v>538</v>
      </c>
      <c r="C148" s="112" t="s">
        <v>1</v>
      </c>
      <c r="D148" s="112" t="s">
        <v>12</v>
      </c>
      <c r="E148" s="113" t="s">
        <v>47</v>
      </c>
      <c r="F148" s="132" t="s">
        <v>33</v>
      </c>
      <c r="G148" s="201">
        <f>G149</f>
        <v>5.9</v>
      </c>
      <c r="H148" s="201">
        <f>H149</f>
        <v>5.9</v>
      </c>
      <c r="I148" s="160"/>
    </row>
    <row r="149" spans="1:9" ht="56.25" customHeight="1">
      <c r="A149" s="127" t="s">
        <v>30</v>
      </c>
      <c r="B149" s="185">
        <v>538</v>
      </c>
      <c r="C149" s="112" t="s">
        <v>1</v>
      </c>
      <c r="D149" s="112" t="s">
        <v>12</v>
      </c>
      <c r="E149" s="113" t="s">
        <v>47</v>
      </c>
      <c r="F149" s="113">
        <v>851</v>
      </c>
      <c r="G149" s="201">
        <v>5.9</v>
      </c>
      <c r="H149" s="201">
        <v>5.9</v>
      </c>
      <c r="I149" s="160"/>
    </row>
    <row r="150" spans="1:9" ht="39.75" customHeight="1" hidden="1" thickBot="1">
      <c r="A150" s="117" t="s">
        <v>150</v>
      </c>
      <c r="B150" s="185">
        <v>538</v>
      </c>
      <c r="C150" s="130" t="s">
        <v>17</v>
      </c>
      <c r="D150" s="130" t="s">
        <v>34</v>
      </c>
      <c r="E150" s="122" t="s">
        <v>48</v>
      </c>
      <c r="F150" s="130" t="s">
        <v>33</v>
      </c>
      <c r="G150" s="202"/>
      <c r="H150" s="202">
        <f>H152</f>
        <v>0</v>
      </c>
      <c r="I150" s="159"/>
    </row>
    <row r="151" spans="1:9" ht="16.5" hidden="1">
      <c r="A151" s="127" t="s">
        <v>151</v>
      </c>
      <c r="B151" s="185">
        <v>538</v>
      </c>
      <c r="C151" s="132" t="s">
        <v>17</v>
      </c>
      <c r="D151" s="132" t="s">
        <v>12</v>
      </c>
      <c r="E151" s="113" t="s">
        <v>48</v>
      </c>
      <c r="F151" s="132" t="s">
        <v>33</v>
      </c>
      <c r="G151" s="201"/>
      <c r="H151" s="201">
        <f>H152</f>
        <v>0</v>
      </c>
      <c r="I151" s="160"/>
    </row>
    <row r="152" spans="1:9" ht="16.5" hidden="1">
      <c r="A152" s="133" t="s">
        <v>156</v>
      </c>
      <c r="B152" s="185">
        <v>538</v>
      </c>
      <c r="C152" s="137" t="s">
        <v>17</v>
      </c>
      <c r="D152" s="132" t="s">
        <v>12</v>
      </c>
      <c r="E152" s="138" t="s">
        <v>64</v>
      </c>
      <c r="F152" s="132" t="s">
        <v>33</v>
      </c>
      <c r="G152" s="201"/>
      <c r="H152" s="201">
        <f>H153</f>
        <v>0</v>
      </c>
      <c r="I152" s="160"/>
    </row>
    <row r="153" spans="1:9" ht="31.5" hidden="1">
      <c r="A153" s="133" t="s">
        <v>152</v>
      </c>
      <c r="B153" s="185">
        <v>538</v>
      </c>
      <c r="C153" s="137" t="s">
        <v>17</v>
      </c>
      <c r="D153" s="132" t="s">
        <v>12</v>
      </c>
      <c r="E153" s="138" t="s">
        <v>153</v>
      </c>
      <c r="F153" s="132" t="s">
        <v>33</v>
      </c>
      <c r="G153" s="201"/>
      <c r="H153" s="201">
        <f>H154</f>
        <v>0</v>
      </c>
      <c r="I153" s="160"/>
    </row>
    <row r="154" spans="1:9" ht="16.5" hidden="1">
      <c r="A154" s="133" t="s">
        <v>154</v>
      </c>
      <c r="B154" s="185">
        <v>538</v>
      </c>
      <c r="C154" s="137" t="s">
        <v>17</v>
      </c>
      <c r="D154" s="132" t="s">
        <v>12</v>
      </c>
      <c r="E154" s="134" t="s">
        <v>155</v>
      </c>
      <c r="F154" s="132" t="s">
        <v>33</v>
      </c>
      <c r="G154" s="201"/>
      <c r="H154" s="201">
        <f>H155</f>
        <v>0</v>
      </c>
      <c r="I154" s="160"/>
    </row>
    <row r="155" spans="1:9" ht="31.5" hidden="1">
      <c r="A155" s="133" t="s">
        <v>30</v>
      </c>
      <c r="B155" s="185">
        <v>538</v>
      </c>
      <c r="C155" s="137" t="s">
        <v>17</v>
      </c>
      <c r="D155" s="132" t="s">
        <v>12</v>
      </c>
      <c r="E155" s="138" t="s">
        <v>155</v>
      </c>
      <c r="F155" s="138">
        <v>244</v>
      </c>
      <c r="G155" s="205"/>
      <c r="H155" s="205"/>
      <c r="I155" s="165"/>
    </row>
    <row r="156" spans="1:9" ht="41.25" customHeight="1">
      <c r="A156" s="129" t="s">
        <v>134</v>
      </c>
      <c r="B156" s="168">
        <v>538</v>
      </c>
      <c r="C156" s="139">
        <v>10</v>
      </c>
      <c r="D156" s="130" t="s">
        <v>34</v>
      </c>
      <c r="E156" s="140" t="s">
        <v>48</v>
      </c>
      <c r="F156" s="140" t="s">
        <v>33</v>
      </c>
      <c r="G156" s="204">
        <f>G157+G162</f>
        <v>460.2</v>
      </c>
      <c r="H156" s="204">
        <f>H157+H162</f>
        <v>460.2</v>
      </c>
      <c r="I156" s="165"/>
    </row>
    <row r="157" spans="1:9" ht="47.25" customHeight="1">
      <c r="A157" s="129" t="s">
        <v>11</v>
      </c>
      <c r="B157" s="168">
        <v>538</v>
      </c>
      <c r="C157" s="139">
        <v>10</v>
      </c>
      <c r="D157" s="130" t="s">
        <v>12</v>
      </c>
      <c r="E157" s="140" t="s">
        <v>48</v>
      </c>
      <c r="F157" s="140" t="s">
        <v>33</v>
      </c>
      <c r="G157" s="204">
        <f aca="true" t="shared" si="6" ref="G157:H160">G158</f>
        <v>460.2</v>
      </c>
      <c r="H157" s="204">
        <f t="shared" si="6"/>
        <v>460.2</v>
      </c>
      <c r="I157" s="165"/>
    </row>
    <row r="158" spans="1:9" ht="41.25" customHeight="1">
      <c r="A158" s="133" t="s">
        <v>90</v>
      </c>
      <c r="B158" s="185">
        <v>538</v>
      </c>
      <c r="C158" s="137">
        <v>10</v>
      </c>
      <c r="D158" s="132" t="s">
        <v>12</v>
      </c>
      <c r="E158" s="138" t="s">
        <v>50</v>
      </c>
      <c r="F158" s="138" t="s">
        <v>33</v>
      </c>
      <c r="G158" s="205">
        <f t="shared" si="6"/>
        <v>460.2</v>
      </c>
      <c r="H158" s="205">
        <f t="shared" si="6"/>
        <v>460.2</v>
      </c>
      <c r="I158" s="165"/>
    </row>
    <row r="159" spans="1:9" ht="40.5" customHeight="1">
      <c r="A159" s="133" t="s">
        <v>109</v>
      </c>
      <c r="B159" s="185">
        <v>538</v>
      </c>
      <c r="C159" s="137">
        <v>10</v>
      </c>
      <c r="D159" s="132" t="s">
        <v>12</v>
      </c>
      <c r="E159" s="138" t="s">
        <v>64</v>
      </c>
      <c r="F159" s="138" t="s">
        <v>33</v>
      </c>
      <c r="G159" s="205">
        <f t="shared" si="6"/>
        <v>460.2</v>
      </c>
      <c r="H159" s="205">
        <f t="shared" si="6"/>
        <v>460.2</v>
      </c>
      <c r="I159" s="165"/>
    </row>
    <row r="160" spans="1:9" ht="40.5" customHeight="1">
      <c r="A160" s="133" t="s">
        <v>135</v>
      </c>
      <c r="B160" s="185">
        <v>538</v>
      </c>
      <c r="C160" s="137">
        <v>10</v>
      </c>
      <c r="D160" s="132" t="s">
        <v>12</v>
      </c>
      <c r="E160" s="138" t="s">
        <v>77</v>
      </c>
      <c r="F160" s="138" t="s">
        <v>33</v>
      </c>
      <c r="G160" s="205">
        <f t="shared" si="6"/>
        <v>460.2</v>
      </c>
      <c r="H160" s="205">
        <f t="shared" si="6"/>
        <v>460.2</v>
      </c>
      <c r="I160" s="165"/>
    </row>
    <row r="161" spans="1:9" ht="38.25" customHeight="1">
      <c r="A161" s="133" t="s">
        <v>38</v>
      </c>
      <c r="B161" s="185">
        <v>538</v>
      </c>
      <c r="C161" s="137">
        <v>10</v>
      </c>
      <c r="D161" s="132" t="s">
        <v>12</v>
      </c>
      <c r="E161" s="138" t="s">
        <v>77</v>
      </c>
      <c r="F161" s="138">
        <v>312</v>
      </c>
      <c r="G161" s="205">
        <v>460.2</v>
      </c>
      <c r="H161" s="205">
        <v>460.2</v>
      </c>
      <c r="I161" s="165"/>
    </row>
    <row r="162" spans="1:9" ht="38.25" customHeight="1" hidden="1">
      <c r="A162" s="129" t="s">
        <v>157</v>
      </c>
      <c r="B162" s="168">
        <v>538</v>
      </c>
      <c r="C162" s="139" t="s">
        <v>189</v>
      </c>
      <c r="D162" s="130" t="s">
        <v>12</v>
      </c>
      <c r="E162" s="140" t="s">
        <v>99</v>
      </c>
      <c r="F162" s="140" t="s">
        <v>33</v>
      </c>
      <c r="G162" s="204">
        <f aca="true" t="shared" si="7" ref="G162:H164">G163</f>
        <v>0</v>
      </c>
      <c r="H162" s="204">
        <f t="shared" si="7"/>
        <v>0</v>
      </c>
      <c r="I162" s="165"/>
    </row>
    <row r="163" spans="1:9" ht="50.25" customHeight="1" hidden="1">
      <c r="A163" s="133" t="s">
        <v>156</v>
      </c>
      <c r="B163" s="185">
        <v>538</v>
      </c>
      <c r="C163" s="137" t="s">
        <v>189</v>
      </c>
      <c r="D163" s="132" t="s">
        <v>12</v>
      </c>
      <c r="E163" s="138" t="s">
        <v>50</v>
      </c>
      <c r="F163" s="138" t="s">
        <v>33</v>
      </c>
      <c r="G163" s="205">
        <f t="shared" si="7"/>
        <v>0</v>
      </c>
      <c r="H163" s="205">
        <f t="shared" si="7"/>
        <v>0</v>
      </c>
      <c r="I163" s="165"/>
    </row>
    <row r="164" spans="1:9" ht="54" customHeight="1" hidden="1">
      <c r="A164" s="133" t="s">
        <v>188</v>
      </c>
      <c r="B164" s="185">
        <v>538</v>
      </c>
      <c r="C164" s="137" t="s">
        <v>189</v>
      </c>
      <c r="D164" s="132" t="s">
        <v>12</v>
      </c>
      <c r="E164" s="138" t="s">
        <v>64</v>
      </c>
      <c r="F164" s="138" t="s">
        <v>33</v>
      </c>
      <c r="G164" s="205">
        <f t="shared" si="7"/>
        <v>0</v>
      </c>
      <c r="H164" s="205">
        <f t="shared" si="7"/>
        <v>0</v>
      </c>
      <c r="I164" s="165"/>
    </row>
    <row r="165" spans="1:9" ht="69.75" customHeight="1" hidden="1">
      <c r="A165" s="133" t="s">
        <v>38</v>
      </c>
      <c r="B165" s="185">
        <v>538</v>
      </c>
      <c r="C165" s="137" t="s">
        <v>189</v>
      </c>
      <c r="D165" s="132" t="s">
        <v>12</v>
      </c>
      <c r="E165" s="138" t="s">
        <v>160</v>
      </c>
      <c r="F165" s="138" t="s">
        <v>190</v>
      </c>
      <c r="G165" s="205">
        <v>0</v>
      </c>
      <c r="H165" s="205">
        <v>0</v>
      </c>
      <c r="I165" s="165"/>
    </row>
    <row r="166" spans="1:9" ht="47.25">
      <c r="A166" s="180" t="s">
        <v>180</v>
      </c>
      <c r="B166" s="168">
        <v>538</v>
      </c>
      <c r="C166" s="181">
        <v>14</v>
      </c>
      <c r="D166" s="182" t="s">
        <v>34</v>
      </c>
      <c r="E166" s="181" t="s">
        <v>48</v>
      </c>
      <c r="F166" s="130" t="s">
        <v>33</v>
      </c>
      <c r="G166" s="214">
        <f aca="true" t="shared" si="8" ref="G166:H170">G167</f>
        <v>289.2</v>
      </c>
      <c r="H166" s="214">
        <f t="shared" si="8"/>
        <v>289.2</v>
      </c>
      <c r="I166" s="166"/>
    </row>
    <row r="167" spans="1:9" ht="16.5">
      <c r="A167" s="177" t="s">
        <v>181</v>
      </c>
      <c r="B167" s="185">
        <v>538</v>
      </c>
      <c r="C167" s="183">
        <v>14</v>
      </c>
      <c r="D167" s="184" t="s">
        <v>14</v>
      </c>
      <c r="E167" s="183" t="s">
        <v>48</v>
      </c>
      <c r="F167" s="132" t="s">
        <v>33</v>
      </c>
      <c r="G167" s="215">
        <f t="shared" si="8"/>
        <v>289.2</v>
      </c>
      <c r="H167" s="215">
        <f t="shared" si="8"/>
        <v>289.2</v>
      </c>
      <c r="I167" s="166"/>
    </row>
    <row r="168" spans="1:9" ht="16.5">
      <c r="A168" s="177" t="s">
        <v>182</v>
      </c>
      <c r="B168" s="185">
        <v>538</v>
      </c>
      <c r="C168" s="183">
        <v>14</v>
      </c>
      <c r="D168" s="184" t="s">
        <v>14</v>
      </c>
      <c r="E168" s="183" t="s">
        <v>50</v>
      </c>
      <c r="F168" s="132" t="s">
        <v>33</v>
      </c>
      <c r="G168" s="215">
        <f t="shared" si="8"/>
        <v>289.2</v>
      </c>
      <c r="H168" s="215">
        <f t="shared" si="8"/>
        <v>289.2</v>
      </c>
      <c r="I168" s="166"/>
    </row>
    <row r="169" spans="1:9" ht="16.5">
      <c r="A169" s="177" t="s">
        <v>109</v>
      </c>
      <c r="B169" s="185">
        <v>538</v>
      </c>
      <c r="C169" s="183">
        <v>14</v>
      </c>
      <c r="D169" s="184" t="s">
        <v>14</v>
      </c>
      <c r="E169" s="183" t="s">
        <v>64</v>
      </c>
      <c r="F169" s="132" t="s">
        <v>33</v>
      </c>
      <c r="G169" s="215">
        <f t="shared" si="8"/>
        <v>289.2</v>
      </c>
      <c r="H169" s="215">
        <f t="shared" si="8"/>
        <v>289.2</v>
      </c>
      <c r="I169" s="166"/>
    </row>
    <row r="170" spans="1:9" ht="78.75">
      <c r="A170" s="177" t="s">
        <v>183</v>
      </c>
      <c r="B170" s="185">
        <v>538</v>
      </c>
      <c r="C170" s="183">
        <v>14</v>
      </c>
      <c r="D170" s="184" t="s">
        <v>14</v>
      </c>
      <c r="E170" s="183" t="s">
        <v>184</v>
      </c>
      <c r="F170" s="132" t="s">
        <v>33</v>
      </c>
      <c r="G170" s="215">
        <f t="shared" si="8"/>
        <v>289.2</v>
      </c>
      <c r="H170" s="215">
        <f t="shared" si="8"/>
        <v>289.2</v>
      </c>
      <c r="I170" s="166"/>
    </row>
    <row r="171" spans="1:9" ht="16.5">
      <c r="A171" s="177" t="s">
        <v>185</v>
      </c>
      <c r="B171" s="185">
        <v>538</v>
      </c>
      <c r="C171" s="183">
        <v>14</v>
      </c>
      <c r="D171" s="184" t="s">
        <v>14</v>
      </c>
      <c r="E171" s="183" t="s">
        <v>184</v>
      </c>
      <c r="F171" s="183">
        <v>540</v>
      </c>
      <c r="G171" s="215">
        <v>289.2</v>
      </c>
      <c r="H171" s="215">
        <v>289.2</v>
      </c>
      <c r="I171" s="166"/>
    </row>
    <row r="172" ht="15.75">
      <c r="I172" s="166"/>
    </row>
  </sheetData>
  <sheetProtection/>
  <autoFilter ref="A5:I5"/>
  <mergeCells count="3">
    <mergeCell ref="E1:H1"/>
    <mergeCell ref="G3:H3"/>
    <mergeCell ref="A2:H2"/>
  </mergeCells>
  <printOptions/>
  <pageMargins left="0.2362204724409449" right="0.03937007874015748" top="0.5511811023622047" bottom="0.5511811023622047" header="0.31496062992125984" footer="0.31496062992125984"/>
  <pageSetup firstPageNumber="223" useFirstPageNumber="1"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Яна</cp:lastModifiedBy>
  <cp:lastPrinted>2017-01-30T06:30:22Z</cp:lastPrinted>
  <dcterms:created xsi:type="dcterms:W3CDTF">2013-10-29T12:16:51Z</dcterms:created>
  <dcterms:modified xsi:type="dcterms:W3CDTF">2018-12-03T11:02:51Z</dcterms:modified>
  <cp:category/>
  <cp:version/>
  <cp:contentType/>
  <cp:contentStatus/>
</cp:coreProperties>
</file>