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варзина Ирина\Desktop\Бюджеты поселений во втором чтении\2 чтен. села ЦБ\Терская готовая Р\2 чтен.Терс\"/>
    </mc:Choice>
  </mc:AlternateContent>
  <bookViews>
    <workbookView xWindow="0" yWindow="108" windowWidth="15456" windowHeight="8256" activeTab="1"/>
  </bookViews>
  <sheets>
    <sheet name="2016" sheetId="3" r:id="rId1"/>
    <sheet name="2016 (2)" sheetId="4" r:id="rId2"/>
  </sheets>
  <calcPr calcId="152511"/>
</workbook>
</file>

<file path=xl/calcChain.xml><?xml version="1.0" encoding="utf-8"?>
<calcChain xmlns="http://schemas.openxmlformats.org/spreadsheetml/2006/main">
  <c r="I10" i="4" l="1"/>
  <c r="H10" i="4"/>
  <c r="H11" i="4"/>
  <c r="I55" i="4" l="1"/>
  <c r="I54" i="4" s="1"/>
  <c r="H54" i="4"/>
  <c r="H52" i="4"/>
  <c r="H51" i="4" s="1"/>
  <c r="I36" i="4"/>
  <c r="I35" i="4" s="1"/>
  <c r="H36" i="4"/>
  <c r="H35" i="4" s="1"/>
  <c r="H44" i="4" l="1"/>
  <c r="H34" i="4"/>
  <c r="G23" i="4" l="1"/>
  <c r="I45" i="4" l="1"/>
  <c r="I51" i="4"/>
  <c r="I44" i="4" s="1"/>
  <c r="I64" i="4"/>
  <c r="I61" i="4" s="1"/>
  <c r="I60" i="4" s="1"/>
  <c r="H64" i="4"/>
  <c r="H60" i="4" s="1"/>
  <c r="I31" i="4" l="1"/>
  <c r="I23" i="4" s="1"/>
  <c r="H31" i="4"/>
  <c r="H23" i="4" s="1"/>
  <c r="I19" i="4"/>
  <c r="I14" i="4"/>
  <c r="I13" i="4" s="1"/>
  <c r="I12" i="4" s="1"/>
  <c r="I11" i="4" s="1"/>
  <c r="H19" i="4"/>
  <c r="H14" i="4"/>
  <c r="H13" i="4" s="1"/>
  <c r="H12" i="4" s="1"/>
  <c r="H45" i="4"/>
  <c r="H70" i="4"/>
  <c r="H69" i="4" s="1"/>
  <c r="H68" i="4" s="1"/>
  <c r="H67" i="4" s="1"/>
  <c r="I48" i="4"/>
  <c r="H15" i="4"/>
  <c r="I82" i="4"/>
  <c r="I81" i="4"/>
  <c r="I80" i="4" s="1"/>
  <c r="I79" i="4" s="1"/>
  <c r="I77" i="4"/>
  <c r="I75" i="4"/>
  <c r="I46" i="4"/>
  <c r="I40" i="4"/>
  <c r="I39" i="4" s="1"/>
  <c r="I38" i="4" s="1"/>
  <c r="I32" i="4" s="1"/>
  <c r="I28" i="4"/>
  <c r="I27" i="4"/>
  <c r="I26" i="4" s="1"/>
  <c r="I25" i="4" s="1"/>
  <c r="I24" i="4" s="1"/>
  <c r="I15" i="4"/>
  <c r="F42" i="3"/>
  <c r="F27" i="3"/>
  <c r="F26" i="3" s="1"/>
  <c r="F25" i="3" s="1"/>
  <c r="F24" i="3" s="1"/>
  <c r="F23" i="3" s="1"/>
  <c r="F15" i="3"/>
  <c r="F58" i="3"/>
  <c r="F56" i="3"/>
  <c r="F52" i="3" s="1"/>
  <c r="F51" i="3" s="1"/>
  <c r="F50" i="3" s="1"/>
  <c r="F54" i="3"/>
  <c r="F63" i="3"/>
  <c r="F62" i="3" s="1"/>
  <c r="F61" i="3" s="1"/>
  <c r="F60" i="3" s="1"/>
  <c r="F48" i="3"/>
  <c r="F46" i="3"/>
  <c r="F44" i="3"/>
  <c r="F38" i="3"/>
  <c r="F37" i="3" s="1"/>
  <c r="F36" i="3" s="1"/>
  <c r="F34" i="3"/>
  <c r="F33" i="3" s="1"/>
  <c r="F32" i="3" s="1"/>
  <c r="F18" i="3"/>
  <c r="F14" i="3"/>
  <c r="F13" i="3" s="1"/>
  <c r="I70" i="4"/>
  <c r="I69" i="4" s="1"/>
  <c r="I68" i="4" s="1"/>
  <c r="I67" i="4" s="1"/>
  <c r="F12" i="3" l="1"/>
  <c r="F11" i="3" s="1"/>
  <c r="F41" i="3"/>
  <c r="F40" i="3" s="1"/>
  <c r="F31" i="3" s="1"/>
  <c r="F53" i="3"/>
  <c r="F30" i="3" l="1"/>
  <c r="F22" i="3"/>
  <c r="F10" i="3" s="1"/>
</calcChain>
</file>

<file path=xl/sharedStrings.xml><?xml version="1.0" encoding="utf-8"?>
<sst xmlns="http://schemas.openxmlformats.org/spreadsheetml/2006/main" count="666" uniqueCount="127">
  <si>
    <t>Наименование</t>
  </si>
  <si>
    <t>Подраздел</t>
  </si>
  <si>
    <t>Вид расходов</t>
  </si>
  <si>
    <t>00</t>
  </si>
  <si>
    <t>000</t>
  </si>
  <si>
    <t>08</t>
  </si>
  <si>
    <t>01</t>
  </si>
  <si>
    <t>244</t>
  </si>
  <si>
    <t>04</t>
  </si>
  <si>
    <t>09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</si>
  <si>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</si>
  <si>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</si>
  <si>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</si>
  <si>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05</t>
  </si>
  <si>
    <t>03</t>
  </si>
  <si>
    <t>13</t>
  </si>
  <si>
    <t xml:space="preserve">Раздел </t>
  </si>
  <si>
    <t>Целевая статья расходов</t>
  </si>
  <si>
    <t>Х</t>
  </si>
  <si>
    <t>ВСЕГО:</t>
  </si>
  <si>
    <t>сумма     2016 год</t>
  </si>
  <si>
    <t>01 1 01 00000</t>
  </si>
  <si>
    <t>01 1 01 22000</t>
  </si>
  <si>
    <t>01 1 01 70210</t>
  </si>
  <si>
    <t>02 0 00 00000</t>
  </si>
  <si>
    <t>02 1 01 00000</t>
  </si>
  <si>
    <t>02 1 01 70230</t>
  </si>
  <si>
    <t>02 3 01 00000</t>
  </si>
  <si>
    <t>02 4 01 70280</t>
  </si>
  <si>
    <t>02 4 01 70290</t>
  </si>
  <si>
    <t>03 0 00 00000</t>
  </si>
  <si>
    <t>03 1 01 00000</t>
  </si>
  <si>
    <t>03 1 01 70310</t>
  </si>
  <si>
    <t>03 1 01 70330</t>
  </si>
  <si>
    <t>03 1 01 70340</t>
  </si>
  <si>
    <t>04 0 00 00000</t>
  </si>
  <si>
    <t>00 0 00 00000</t>
  </si>
  <si>
    <t>02</t>
  </si>
  <si>
    <t>02 2 01 00000</t>
  </si>
  <si>
    <t>Расходы на освещение улиц территории сельского поселения</t>
  </si>
  <si>
    <t>Расходы на  озеленение территории поселения</t>
  </si>
  <si>
    <t>Расходы на выполнение работ по разработке проектно-сметной документации</t>
  </si>
  <si>
    <t>Основное мероприятие "Развитие деятельности культурно-досуговых учреждений"</t>
  </si>
  <si>
    <t>Расходы на обеспечение деятельности учреждений культурно-досуговой деятельности  и народного творчества за счет средств вышестоящего бюджета</t>
  </si>
  <si>
    <t xml:space="preserve">Фонд оплаты труда казенных учреждений 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</si>
  <si>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</si>
  <si>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</si>
  <si>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</si>
  <si>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</si>
  <si>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</si>
  <si>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02 2 01 70240</t>
  </si>
  <si>
    <t>Основное мероприятие «Организация уличного освещения сельского поселения»</t>
  </si>
  <si>
    <t>Подпрограмма № 3 «Озеленение Ново-Осетинского сельского поселения на 2015-2019 годы»</t>
  </si>
  <si>
    <t>Основное мероприятие "Организация озеленения территории поселения"</t>
  </si>
  <si>
    <t>Основное мероприятие "Организация и осуществление мероприятий по содержанию в чистоте территории сельского поселения"</t>
  </si>
  <si>
    <t>Расходы на содержание и уборку памятников истории и культуры за счет средств вышестоящего бюджета</t>
  </si>
  <si>
    <t>Расходы на организацию сбора и вывоза бытовых отходов и мусора за счет средств  вышестоящего бюджета</t>
  </si>
  <si>
    <t>02 1 00 00000</t>
  </si>
  <si>
    <t>02 3 00 00000</t>
  </si>
  <si>
    <t xml:space="preserve">02 3 01 70250 </t>
  </si>
  <si>
    <t xml:space="preserve">  ЖИЛИЩНО-КОММУНАЛЬНОЕ ХОЗЯЙСТВО</t>
  </si>
  <si>
    <t>Коммунальное хозяйство</t>
  </si>
  <si>
    <t>Благоустройство</t>
  </si>
  <si>
    <t xml:space="preserve">  Дорожное хозяйство (дорожные фонды)</t>
  </si>
  <si>
    <t>Основное мероприятие «Ремонт и содержание автомобильных  дорог общего пользования»</t>
  </si>
  <si>
    <t>Расходы на текущий ремонт и содержание  автомобильных дорог</t>
  </si>
  <si>
    <t>Расходы на организацию безопасности дорожного движения</t>
  </si>
  <si>
    <t>03 1 00 00000</t>
  </si>
  <si>
    <t>03 1 01 70340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</si>
  <si>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на 2015-2019 годы"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</si>
  <si>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на 2015-2019 годы»
</t>
  </si>
  <si>
    <t>Основное мероприятие «Прочие мероприятия, связанные с муниципальной собственностью»</t>
  </si>
  <si>
    <t xml:space="preserve">  Расходы на прочие мероприятия, связанные с муниципальной собственностью</t>
  </si>
  <si>
    <t>04 2 00 00000</t>
  </si>
  <si>
    <t>04 2 01 70390</t>
  </si>
  <si>
    <t>0000</t>
  </si>
  <si>
    <t>Субсидии юридическим лицам (кроме некомерческих организаций), индивидуальным предпринимателям, физическим лицам</t>
  </si>
  <si>
    <t>810</t>
  </si>
  <si>
    <t>Муниципальная программа «Комплексное благоустройство территории Муниципального образования - Притеречное сельское поселение на 2015-2019 годы»</t>
  </si>
  <si>
    <t xml:space="preserve">02 4 00 00000 </t>
  </si>
  <si>
    <t>Содержание в надлежащем состоянии мест захоронения (п 22 ст.14)</t>
  </si>
  <si>
    <t>02 4 01 70270</t>
  </si>
  <si>
    <t>01 0 00 00000</t>
  </si>
  <si>
    <t>Подпрограмма «Развитие культурно - досуговой деятельности и народного творчества»</t>
  </si>
  <si>
    <t>01 1 00 00000</t>
  </si>
  <si>
    <t>110</t>
  </si>
  <si>
    <t>Расходы на выплаты персоналу казенных учреждений</t>
  </si>
  <si>
    <t>02 1 01 702300</t>
  </si>
  <si>
    <t>02 4 01 00000</t>
  </si>
  <si>
    <t>Расходы на благоустройство территории</t>
  </si>
  <si>
    <t>02 4 01 70260</t>
  </si>
  <si>
    <t xml:space="preserve">05 </t>
  </si>
  <si>
    <t>Подпрограмма «Содержание, реконструкция и ремонт автомобильных дорог общего пользования на 2015-2019 годы"</t>
  </si>
  <si>
    <t>Распределение бюджетных ассигнований по целевым статьям (муниципальным программам Виноградненского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Виноградненское сельское поселение Моздокского района  на 2016 финансовый год</t>
  </si>
  <si>
    <t xml:space="preserve">Муниципальная программа «Развитие культуры муниципального образования - Виноградненское сельское поселение на 2015-2019 годы» </t>
  </si>
  <si>
    <t xml:space="preserve">Муниципальная программа «Комплексное благоустройство территории муниципального образования - Виноградненское сельское поселение Моздокского района РСО-Алания на 2015-2019 годы»  </t>
  </si>
  <si>
    <t>Подпрограмма «Развитие, реконструкция сетей коммунальной инфраструктуры муниципального образования - Виноградненское сельское поселение  Моздокского района на 2015-2019 годы»</t>
  </si>
  <si>
    <t>Подпрограмма «Развитие, реконструкция, текущий ремонт сетей  уличного освещения Виноградненского сельского поселения на 2015-2019 годы»</t>
  </si>
  <si>
    <t>Подпрограмма «Благоустройство территории Виноградненского сельского поселения на 2015-2019 годы»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</si>
  <si>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на 2015-2019 годы"
</t>
  </si>
  <si>
    <t xml:space="preserve">Приложение № 7
к  решению Собрания представителей Муниципального образования - Виноградненское сельское поселение Моздокского района от04.12.2015г. № 14 «Об утверждении   бюджета Муниципального образования - Виноградненское сельское поселение Моздокского района  на 2016 финансовый год в первом чтении»
</t>
  </si>
  <si>
    <t>сумма        2019 год</t>
  </si>
  <si>
    <t>сумма        2018 год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</si>
  <si>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на 2018-2019 годы"
</t>
  </si>
  <si>
    <t>Подпрограмма «Содержание, реконструкция и ремонт автомобильных дорог общего пользования на 2018-2019 годы"</t>
  </si>
  <si>
    <t xml:space="preserve">Муниципальная программа «Комплексное благоустройство территории муниципального образования - Кизлярское сельское поселение Моздокского района РСО-Алания на 2018-2019 годы»  </t>
  </si>
  <si>
    <t>Подпрограмма «Развитие, реконструкция сетей коммунальной инфраструктуры муниципального образования - Кизлярское сельское поселение  Моздокского района на 2015-2019 годы»</t>
  </si>
  <si>
    <t>ЖИЛИЩНО-КОММУНАЛЬНОЕ ХОЗЯЙСТВО</t>
  </si>
  <si>
    <t>Распределение бюджетных ассигнований по целевым статьям (муниципальным программам Терского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Терское сельское поселение Моздокского района  на плановый период 2018-2019 годов</t>
  </si>
  <si>
    <t xml:space="preserve">Муниципальная программа «Развитие культуры муниципального образования - Терское сельское поселение на 2018-2019 годы» </t>
  </si>
  <si>
    <t>Подпрограмма «Развитие, реконструкция, текущий ремонт сетей  уличного освещения Терского сельского поселения на 2018-2019 годы»</t>
  </si>
  <si>
    <t>Подпрограмма «Благоустройство территории Терского сельского поселения на 2018-2019 годы»</t>
  </si>
  <si>
    <t xml:space="preserve">Муниципальная программа 
"Содержание, реконструкция и ремонт автомобильных дорог Муниципального образования - Терское сельское поселение на 2018-2019 годы"
</t>
  </si>
  <si>
    <t>Выполнение работ по разработке проектно сметной документации</t>
  </si>
  <si>
    <t xml:space="preserve">Расходы на организацию безопасности дорож.движения </t>
  </si>
  <si>
    <t>03 1 01 70350</t>
  </si>
  <si>
    <t>Прочие мероприятия в области дорожного движения</t>
  </si>
  <si>
    <t>114,40</t>
  </si>
  <si>
    <t>85,60</t>
  </si>
  <si>
    <t>ППП</t>
  </si>
  <si>
    <t>Подпрограмма «Развитие, реконструкция сетей коммунальной инфраструктуры муниципального образования - Малгобекское сельское поселение  Моздокского района на 2015-2019 годы»</t>
  </si>
  <si>
    <t>Подпрограмма «Благоустройство территории Терского сельского поселения на 2015-2019 годы»</t>
  </si>
  <si>
    <t xml:space="preserve">02 1 00 00000 </t>
  </si>
  <si>
    <t>00 0  00 00000</t>
  </si>
  <si>
    <t xml:space="preserve">Расходы на содержание и уборку памятников истории и культуры </t>
  </si>
  <si>
    <t>Приложение № 13
к  решению Собрания представителей муниципального образования - Терское сельское поселение Моздокского района от.12.2016г. №  «Об утверждении   бюджета муниципального образования - Терское сельское поселение Моздокского района  на 2017 финансовый год  и на плановый период 2018-2019 годов »</t>
  </si>
  <si>
    <t xml:space="preserve">Муниципальная программа «Комплексное благоустройство территории муниципального образования - Терское сельское поселение Моздокского района РСО-Алания на 2015-2019 годы»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</si>
</sst>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21" x14ac:knownFonts="1">
    <font>
      <sz val="11"/>
      <color theme="1"/>
      <name val="Calibri"/>
      <family val="2"/>
      <charset val="204"/>
      <scheme val="minor"/>
    </font>
    <font>
      <sz val="11"/>
      <name val="Bookman Old Style"/>
      <family val="1"/>
      <charset val="204"/>
    </font>
    <font>
      <sz val="12"/>
      <name val="Bookman Old Style"/>
      <family val="1"/>
      <charset val="204"/>
    </font>
    <font>
      <sz val="14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b/>
      <sz val="12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b/>
      <sz val="14"/>
      <color indexed="8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14"/>
      <name val="Bookman Old Style"/>
      <family val="1"/>
      <charset val="204"/>
    </font>
    <font>
      <sz val="8"/>
      <name val="Calibri"/>
      <family val="2"/>
      <charset val="204"/>
    </font>
    <font>
      <sz val="12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b/>
      <sz val="12"/>
      <color rgb="FF000000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sz val="12"/>
      <color rgb="FF000000"/>
      <name val="Bookman Old Style"/>
      <family val="1"/>
      <charset val="204"/>
    </font>
    <font>
      <sz val="12"/>
      <color theme="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shrinkToFit="1"/>
    </xf>
    <xf numFmtId="2" fontId="6" fillId="0" borderId="3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center" vertical="center" shrinkToFit="1"/>
    </xf>
    <xf numFmtId="2" fontId="7" fillId="0" borderId="3" xfId="0" applyNumberFormat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shrinkToFit="1"/>
    </xf>
    <xf numFmtId="49" fontId="7" fillId="2" borderId="3" xfId="0" applyNumberFormat="1" applyFont="1" applyFill="1" applyBorder="1" applyAlignment="1">
      <alignment horizontal="center" shrinkToFit="1"/>
    </xf>
    <xf numFmtId="2" fontId="7" fillId="0" borderId="3" xfId="0" applyNumberFormat="1" applyFont="1" applyFill="1" applyBorder="1" applyAlignment="1">
      <alignment horizontal="center" shrinkToFit="1"/>
    </xf>
    <xf numFmtId="0" fontId="9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49" fontId="10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 shrinkToFit="1"/>
    </xf>
    <xf numFmtId="0" fontId="9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 shrinkToFit="1"/>
    </xf>
    <xf numFmtId="164" fontId="5" fillId="2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 shrinkToFit="1"/>
    </xf>
    <xf numFmtId="49" fontId="7" fillId="2" borderId="9" xfId="0" applyNumberFormat="1" applyFont="1" applyFill="1" applyBorder="1" applyAlignment="1">
      <alignment horizontal="center" shrinkToFit="1"/>
    </xf>
    <xf numFmtId="2" fontId="7" fillId="0" borderId="9" xfId="0" applyNumberFormat="1" applyFont="1" applyFill="1" applyBorder="1" applyAlignment="1">
      <alignment horizontal="center" shrinkToFit="1"/>
    </xf>
    <xf numFmtId="0" fontId="5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 shrinkToFit="1"/>
    </xf>
    <xf numFmtId="164" fontId="5" fillId="2" borderId="1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7" fillId="0" borderId="11" xfId="0" applyNumberFormat="1" applyFont="1" applyFill="1" applyBorder="1" applyAlignment="1">
      <alignment horizontal="center" shrinkToFit="1"/>
    </xf>
    <xf numFmtId="49" fontId="7" fillId="2" borderId="7" xfId="0" applyNumberFormat="1" applyFont="1" applyFill="1" applyBorder="1" applyAlignment="1">
      <alignment horizontal="center" shrinkToFit="1"/>
    </xf>
    <xf numFmtId="49" fontId="7" fillId="0" borderId="7" xfId="0" applyNumberFormat="1" applyFont="1" applyFill="1" applyBorder="1" applyAlignment="1">
      <alignment horizontal="center" shrinkToFit="1"/>
    </xf>
    <xf numFmtId="2" fontId="7" fillId="0" borderId="12" xfId="0" applyNumberFormat="1" applyFont="1" applyFill="1" applyBorder="1" applyAlignment="1">
      <alignment horizontal="center" shrinkToFi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wrapText="1"/>
    </xf>
    <xf numFmtId="49" fontId="10" fillId="2" borderId="3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wrapText="1"/>
    </xf>
    <xf numFmtId="49" fontId="7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horizontal="center"/>
    </xf>
    <xf numFmtId="49" fontId="15" fillId="2" borderId="3" xfId="0" applyNumberFormat="1" applyFont="1" applyFill="1" applyBorder="1" applyAlignment="1">
      <alignment horizontal="center"/>
    </xf>
    <xf numFmtId="164" fontId="16" fillId="2" borderId="3" xfId="0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wrapText="1"/>
    </xf>
    <xf numFmtId="0" fontId="17" fillId="3" borderId="3" xfId="0" applyFont="1" applyFill="1" applyBorder="1" applyAlignment="1">
      <alignment horizontal="center"/>
    </xf>
    <xf numFmtId="49" fontId="7" fillId="4" borderId="3" xfId="0" applyNumberFormat="1" applyFont="1" applyFill="1" applyBorder="1" applyAlignment="1">
      <alignment horizontal="center" shrinkToFit="1"/>
    </xf>
    <xf numFmtId="49" fontId="18" fillId="3" borderId="3" xfId="0" applyNumberFormat="1" applyFont="1" applyFill="1" applyBorder="1" applyAlignment="1">
      <alignment horizontal="center"/>
    </xf>
    <xf numFmtId="165" fontId="19" fillId="0" borderId="3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wrapText="1"/>
    </xf>
    <xf numFmtId="165" fontId="20" fillId="0" borderId="3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 shrinkToFit="1"/>
    </xf>
    <xf numFmtId="0" fontId="18" fillId="3" borderId="3" xfId="0" applyFont="1" applyFill="1" applyBorder="1" applyAlignment="1">
      <alignment horizontal="center"/>
    </xf>
    <xf numFmtId="0" fontId="20" fillId="3" borderId="3" xfId="0" applyFont="1" applyFill="1" applyBorder="1" applyAlignment="1">
      <alignment wrapText="1"/>
    </xf>
    <xf numFmtId="0" fontId="19" fillId="3" borderId="3" xfId="0" applyFont="1" applyFill="1" applyBorder="1" applyAlignment="1">
      <alignment horizontal="center"/>
    </xf>
    <xf numFmtId="49" fontId="20" fillId="3" borderId="3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 shrinkToFit="1"/>
    </xf>
    <xf numFmtId="0" fontId="7" fillId="2" borderId="3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165" fontId="17" fillId="0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10" workbookViewId="0">
      <selection activeCell="A6" sqref="A6:F6"/>
    </sheetView>
  </sheetViews>
  <sheetFormatPr defaultColWidth="11.88671875" defaultRowHeight="13.8" outlineLevelRow="1" x14ac:dyDescent="0.25"/>
  <cols>
    <col min="1" max="1" width="46.6640625" style="4" customWidth="1"/>
    <col min="2" max="2" width="19" style="2" customWidth="1" collapsed="1"/>
    <col min="3" max="3" width="9.88671875" style="2" customWidth="1"/>
    <col min="4" max="4" width="11.5546875" style="2" customWidth="1"/>
    <col min="5" max="5" width="10.44140625" style="3" customWidth="1"/>
    <col min="6" max="6" width="20.44140625" style="2" customWidth="1"/>
    <col min="7" max="251" width="9.109375" style="1" customWidth="1"/>
    <col min="252" max="252" width="37.44140625" style="1" customWidth="1"/>
    <col min="253" max="253" width="9.88671875" style="1" customWidth="1"/>
    <col min="254" max="254" width="11" style="1" customWidth="1"/>
    <col min="255" max="255" width="0" style="1" hidden="1" customWidth="1"/>
    <col min="256" max="16384" width="11.88671875" style="1"/>
  </cols>
  <sheetData>
    <row r="1" spans="1:6" ht="15.6" x14ac:dyDescent="0.25">
      <c r="A1" s="50"/>
      <c r="B1" s="51"/>
      <c r="C1" s="52"/>
      <c r="D1" s="52"/>
      <c r="E1" s="135"/>
      <c r="F1" s="135"/>
    </row>
    <row r="2" spans="1:6" ht="24" customHeight="1" x14ac:dyDescent="0.25">
      <c r="A2" s="50"/>
      <c r="B2" s="51"/>
      <c r="C2" s="137" t="s">
        <v>100</v>
      </c>
      <c r="D2" s="138"/>
      <c r="E2" s="138"/>
      <c r="F2" s="138"/>
    </row>
    <row r="3" spans="1:6" ht="15" customHeight="1" x14ac:dyDescent="0.25">
      <c r="A3" s="50"/>
      <c r="B3" s="51"/>
      <c r="C3" s="138"/>
      <c r="D3" s="138"/>
      <c r="E3" s="138"/>
      <c r="F3" s="138"/>
    </row>
    <row r="4" spans="1:6" ht="54" customHeight="1" x14ac:dyDescent="0.25">
      <c r="A4" s="50"/>
      <c r="B4" s="51"/>
      <c r="C4" s="138"/>
      <c r="D4" s="138"/>
      <c r="E4" s="138"/>
      <c r="F4" s="138"/>
    </row>
    <row r="5" spans="1:6" ht="102" customHeight="1" x14ac:dyDescent="0.25">
      <c r="A5" s="50"/>
      <c r="B5" s="49"/>
      <c r="C5" s="138"/>
      <c r="D5" s="138"/>
      <c r="E5" s="138"/>
      <c r="F5" s="138"/>
    </row>
    <row r="6" spans="1:6" ht="98.25" customHeight="1" x14ac:dyDescent="0.25">
      <c r="A6" s="136" t="s">
        <v>93</v>
      </c>
      <c r="B6" s="136"/>
      <c r="C6" s="136"/>
      <c r="D6" s="136"/>
      <c r="E6" s="136"/>
      <c r="F6" s="136"/>
    </row>
    <row r="7" spans="1:6" ht="15.6" customHeight="1" x14ac:dyDescent="0.25">
      <c r="A7" s="53"/>
      <c r="B7" s="54"/>
      <c r="C7" s="54"/>
      <c r="D7" s="54"/>
      <c r="E7" s="55"/>
      <c r="F7" s="54"/>
    </row>
    <row r="8" spans="1:6" ht="54.75" customHeight="1" thickBot="1" x14ac:dyDescent="0.3">
      <c r="A8" s="47" t="s">
        <v>0</v>
      </c>
      <c r="B8" s="47" t="s">
        <v>17</v>
      </c>
      <c r="C8" s="47" t="s">
        <v>16</v>
      </c>
      <c r="D8" s="47" t="s">
        <v>1</v>
      </c>
      <c r="E8" s="48" t="s">
        <v>2</v>
      </c>
      <c r="F8" s="47" t="s">
        <v>20</v>
      </c>
    </row>
    <row r="9" spans="1:6" ht="16.2" hidden="1" outlineLevel="1" thickBot="1" x14ac:dyDescent="0.3">
      <c r="A9" s="38"/>
      <c r="B9" s="39"/>
      <c r="C9" s="39"/>
      <c r="D9" s="39"/>
      <c r="E9" s="40"/>
      <c r="F9" s="39"/>
    </row>
    <row r="10" spans="1:6" ht="16.2" collapsed="1" thickBot="1" x14ac:dyDescent="0.3">
      <c r="A10" s="41" t="s">
        <v>19</v>
      </c>
      <c r="B10" s="42" t="s">
        <v>18</v>
      </c>
      <c r="C10" s="42" t="s">
        <v>18</v>
      </c>
      <c r="D10" s="42" t="s">
        <v>18</v>
      </c>
      <c r="E10" s="43" t="s">
        <v>18</v>
      </c>
      <c r="F10" s="44">
        <f>F11+F22+F50+F60</f>
        <v>2230.6999999999998</v>
      </c>
    </row>
    <row r="11" spans="1:6" ht="93" customHeight="1" x14ac:dyDescent="0.3">
      <c r="A11" s="15" t="s">
        <v>94</v>
      </c>
      <c r="B11" s="25" t="s">
        <v>82</v>
      </c>
      <c r="C11" s="25" t="s">
        <v>3</v>
      </c>
      <c r="D11" s="25" t="s">
        <v>3</v>
      </c>
      <c r="E11" s="24" t="s">
        <v>4</v>
      </c>
      <c r="F11" s="26">
        <f>F12</f>
        <v>636.30000000000007</v>
      </c>
    </row>
    <row r="12" spans="1:6" s="67" customFormat="1" ht="54.75" customHeight="1" thickBot="1" x14ac:dyDescent="0.35">
      <c r="A12" s="29" t="s">
        <v>83</v>
      </c>
      <c r="B12" s="25" t="s">
        <v>84</v>
      </c>
      <c r="C12" s="25" t="s">
        <v>3</v>
      </c>
      <c r="D12" s="25" t="s">
        <v>3</v>
      </c>
      <c r="E12" s="30" t="s">
        <v>4</v>
      </c>
      <c r="F12" s="32">
        <f>F13+F18</f>
        <v>636.30000000000007</v>
      </c>
    </row>
    <row r="13" spans="1:6" ht="53.25" customHeight="1" thickBot="1" x14ac:dyDescent="0.35">
      <c r="A13" s="7" t="s">
        <v>42</v>
      </c>
      <c r="B13" s="33" t="s">
        <v>21</v>
      </c>
      <c r="C13" s="33" t="s">
        <v>3</v>
      </c>
      <c r="D13" s="33" t="s">
        <v>3</v>
      </c>
      <c r="E13" s="9" t="s">
        <v>4</v>
      </c>
      <c r="F13" s="12">
        <f>F14</f>
        <v>501.40000000000003</v>
      </c>
    </row>
    <row r="14" spans="1:6" ht="76.95" customHeight="1" thickBot="1" x14ac:dyDescent="0.35">
      <c r="A14" s="7" t="s">
        <v>43</v>
      </c>
      <c r="B14" s="33" t="s">
        <v>22</v>
      </c>
      <c r="C14" s="33" t="s">
        <v>5</v>
      </c>
      <c r="D14" s="33" t="s">
        <v>3</v>
      </c>
      <c r="E14" s="9" t="s">
        <v>4</v>
      </c>
      <c r="F14" s="12">
        <f>F16+F17</f>
        <v>501.40000000000003</v>
      </c>
    </row>
    <row r="15" spans="1:6" ht="36" customHeight="1" thickBot="1" x14ac:dyDescent="0.35">
      <c r="A15" s="7" t="s">
        <v>86</v>
      </c>
      <c r="B15" s="33" t="s">
        <v>22</v>
      </c>
      <c r="C15" s="33" t="s">
        <v>5</v>
      </c>
      <c r="D15" s="33" t="s">
        <v>6</v>
      </c>
      <c r="E15" s="9" t="s">
        <v>85</v>
      </c>
      <c r="F15" s="12">
        <f>F16+F17</f>
        <v>501.40000000000003</v>
      </c>
    </row>
    <row r="16" spans="1:6" ht="31.8" thickBot="1" x14ac:dyDescent="0.35">
      <c r="A16" s="7" t="s">
        <v>44</v>
      </c>
      <c r="B16" s="33" t="s">
        <v>22</v>
      </c>
      <c r="C16" s="33" t="s">
        <v>5</v>
      </c>
      <c r="D16" s="33" t="s">
        <v>6</v>
      </c>
      <c r="E16" s="10">
        <v>111</v>
      </c>
      <c r="F16" s="11">
        <v>385.1</v>
      </c>
    </row>
    <row r="17" spans="1:10" ht="73.95" customHeight="1" thickBot="1" x14ac:dyDescent="0.35">
      <c r="A17" s="7" t="s">
        <v>45</v>
      </c>
      <c r="B17" s="33" t="s">
        <v>22</v>
      </c>
      <c r="C17" s="33" t="s">
        <v>5</v>
      </c>
      <c r="D17" s="33" t="s">
        <v>6</v>
      </c>
      <c r="E17" s="10">
        <v>119</v>
      </c>
      <c r="F17" s="11">
        <v>116.3</v>
      </c>
    </row>
    <row r="18" spans="1:10" ht="63" thickBot="1" x14ac:dyDescent="0.35">
      <c r="A18" s="7" t="s">
        <v>46</v>
      </c>
      <c r="B18" s="33" t="s">
        <v>23</v>
      </c>
      <c r="C18" s="33" t="s">
        <v>5</v>
      </c>
      <c r="D18" s="33" t="s">
        <v>3</v>
      </c>
      <c r="E18" s="9" t="s">
        <v>4</v>
      </c>
      <c r="F18" s="12">
        <f>F19+F20+F21</f>
        <v>134.9</v>
      </c>
    </row>
    <row r="19" spans="1:10" ht="47.4" thickBot="1" x14ac:dyDescent="0.35">
      <c r="A19" s="6" t="s">
        <v>10</v>
      </c>
      <c r="B19" s="33" t="s">
        <v>23</v>
      </c>
      <c r="C19" s="33" t="s">
        <v>5</v>
      </c>
      <c r="D19" s="33" t="s">
        <v>6</v>
      </c>
      <c r="E19" s="10">
        <v>242</v>
      </c>
      <c r="F19" s="12">
        <v>3</v>
      </c>
    </row>
    <row r="20" spans="1:10" ht="54" customHeight="1" thickBot="1" x14ac:dyDescent="0.35">
      <c r="A20" s="6" t="s">
        <v>11</v>
      </c>
      <c r="B20" s="33" t="s">
        <v>23</v>
      </c>
      <c r="C20" s="33" t="s">
        <v>5</v>
      </c>
      <c r="D20" s="33" t="s">
        <v>6</v>
      </c>
      <c r="E20" s="10">
        <v>244</v>
      </c>
      <c r="F20" s="12">
        <v>128.30000000000001</v>
      </c>
    </row>
    <row r="21" spans="1:10" ht="35.25" customHeight="1" thickBot="1" x14ac:dyDescent="0.35">
      <c r="A21" s="6" t="s">
        <v>12</v>
      </c>
      <c r="B21" s="33" t="s">
        <v>23</v>
      </c>
      <c r="C21" s="33" t="s">
        <v>5</v>
      </c>
      <c r="D21" s="33" t="s">
        <v>6</v>
      </c>
      <c r="E21" s="10">
        <v>851</v>
      </c>
      <c r="F21" s="12">
        <v>3.6</v>
      </c>
    </row>
    <row r="22" spans="1:10" ht="31.8" thickBot="1" x14ac:dyDescent="0.35">
      <c r="A22" s="27" t="s">
        <v>60</v>
      </c>
      <c r="B22" s="28" t="s">
        <v>36</v>
      </c>
      <c r="C22" s="25" t="s">
        <v>13</v>
      </c>
      <c r="D22" s="25" t="s">
        <v>3</v>
      </c>
      <c r="E22" s="30" t="s">
        <v>4</v>
      </c>
      <c r="F22" s="31">
        <f>F23+F31</f>
        <v>496.4</v>
      </c>
    </row>
    <row r="23" spans="1:10" ht="16.2" thickBot="1" x14ac:dyDescent="0.35">
      <c r="A23" s="29" t="s">
        <v>61</v>
      </c>
      <c r="B23" s="28" t="s">
        <v>36</v>
      </c>
      <c r="C23" s="25" t="s">
        <v>13</v>
      </c>
      <c r="D23" s="25" t="s">
        <v>37</v>
      </c>
      <c r="E23" s="30" t="s">
        <v>4</v>
      </c>
      <c r="F23" s="32">
        <f>F24</f>
        <v>141</v>
      </c>
    </row>
    <row r="24" spans="1:10" ht="109.5" customHeight="1" x14ac:dyDescent="0.3">
      <c r="A24" s="15" t="s">
        <v>95</v>
      </c>
      <c r="B24" s="25" t="s">
        <v>24</v>
      </c>
      <c r="C24" s="25" t="s">
        <v>3</v>
      </c>
      <c r="D24" s="25" t="s">
        <v>3</v>
      </c>
      <c r="E24" s="25" t="s">
        <v>4</v>
      </c>
      <c r="F24" s="45">
        <f>F25</f>
        <v>141</v>
      </c>
    </row>
    <row r="25" spans="1:10" s="67" customFormat="1" ht="94.5" customHeight="1" thickBot="1" x14ac:dyDescent="0.35">
      <c r="A25" s="29" t="s">
        <v>96</v>
      </c>
      <c r="B25" s="68" t="s">
        <v>47</v>
      </c>
      <c r="C25" s="30" t="s">
        <v>13</v>
      </c>
      <c r="D25" s="30" t="s">
        <v>37</v>
      </c>
      <c r="E25" s="25" t="s">
        <v>4</v>
      </c>
      <c r="F25" s="32">
        <f>F26</f>
        <v>141</v>
      </c>
    </row>
    <row r="26" spans="1:10" ht="103.5" customHeight="1" thickBot="1" x14ac:dyDescent="0.35">
      <c r="A26" s="6" t="s">
        <v>48</v>
      </c>
      <c r="B26" s="10" t="s">
        <v>38</v>
      </c>
      <c r="C26" s="8" t="s">
        <v>13</v>
      </c>
      <c r="D26" s="8" t="s">
        <v>37</v>
      </c>
      <c r="E26" s="33" t="s">
        <v>4</v>
      </c>
      <c r="F26" s="12">
        <f>F27</f>
        <v>141</v>
      </c>
    </row>
    <row r="27" spans="1:10" ht="72" customHeight="1" thickBot="1" x14ac:dyDescent="0.35">
      <c r="A27" s="6" t="s">
        <v>49</v>
      </c>
      <c r="B27" s="10" t="s">
        <v>50</v>
      </c>
      <c r="C27" s="8" t="s">
        <v>13</v>
      </c>
      <c r="D27" s="8" t="s">
        <v>37</v>
      </c>
      <c r="E27" s="33" t="s">
        <v>4</v>
      </c>
      <c r="F27" s="12">
        <f>F28+F29</f>
        <v>141</v>
      </c>
    </row>
    <row r="28" spans="1:10" ht="52.5" customHeight="1" thickBot="1" x14ac:dyDescent="0.35">
      <c r="A28" s="6" t="s">
        <v>11</v>
      </c>
      <c r="B28" s="56" t="s">
        <v>50</v>
      </c>
      <c r="C28" s="57" t="s">
        <v>13</v>
      </c>
      <c r="D28" s="57" t="s">
        <v>37</v>
      </c>
      <c r="E28" s="58" t="s">
        <v>7</v>
      </c>
      <c r="F28" s="59">
        <v>141</v>
      </c>
    </row>
    <row r="29" spans="1:10" ht="69" hidden="1" customHeight="1" thickBot="1" x14ac:dyDescent="0.35">
      <c r="A29" s="6" t="s">
        <v>76</v>
      </c>
      <c r="B29" s="63" t="s">
        <v>50</v>
      </c>
      <c r="C29" s="64" t="s">
        <v>13</v>
      </c>
      <c r="D29" s="64" t="s">
        <v>37</v>
      </c>
      <c r="E29" s="65" t="s">
        <v>77</v>
      </c>
      <c r="F29" s="66"/>
    </row>
    <row r="30" spans="1:10" ht="24" customHeight="1" thickBot="1" x14ac:dyDescent="0.35">
      <c r="A30" s="29" t="s">
        <v>62</v>
      </c>
      <c r="B30" s="70" t="s">
        <v>36</v>
      </c>
      <c r="C30" s="71" t="s">
        <v>13</v>
      </c>
      <c r="D30" s="71" t="s">
        <v>14</v>
      </c>
      <c r="E30" s="72" t="s">
        <v>4</v>
      </c>
      <c r="F30" s="73">
        <f>F31</f>
        <v>355.4</v>
      </c>
    </row>
    <row r="31" spans="1:10" ht="78" hidden="1" x14ac:dyDescent="0.3">
      <c r="A31" s="21" t="s">
        <v>78</v>
      </c>
      <c r="B31" s="60" t="s">
        <v>36</v>
      </c>
      <c r="C31" s="61" t="s">
        <v>13</v>
      </c>
      <c r="D31" s="61" t="s">
        <v>14</v>
      </c>
      <c r="E31" s="60" t="s">
        <v>4</v>
      </c>
      <c r="F31" s="62">
        <f>F32+F36+F40</f>
        <v>355.4</v>
      </c>
      <c r="J31" s="19"/>
    </row>
    <row r="32" spans="1:10" s="69" customFormat="1" ht="79.2" thickBot="1" x14ac:dyDescent="0.4">
      <c r="A32" s="29" t="s">
        <v>97</v>
      </c>
      <c r="B32" s="24" t="s">
        <v>57</v>
      </c>
      <c r="C32" s="24" t="s">
        <v>13</v>
      </c>
      <c r="D32" s="24" t="s">
        <v>14</v>
      </c>
      <c r="E32" s="30" t="s">
        <v>4</v>
      </c>
      <c r="F32" s="32">
        <f>F33</f>
        <v>71</v>
      </c>
    </row>
    <row r="33" spans="1:6" s="5" customFormat="1" ht="47.4" thickBot="1" x14ac:dyDescent="0.35">
      <c r="A33" s="6" t="s">
        <v>51</v>
      </c>
      <c r="B33" s="16" t="s">
        <v>25</v>
      </c>
      <c r="C33" s="8" t="s">
        <v>13</v>
      </c>
      <c r="D33" s="8" t="s">
        <v>14</v>
      </c>
      <c r="E33" s="8" t="s">
        <v>4</v>
      </c>
      <c r="F33" s="11">
        <f>F34</f>
        <v>71</v>
      </c>
    </row>
    <row r="34" spans="1:6" s="5" customFormat="1" ht="36.75" customHeight="1" thickBot="1" x14ac:dyDescent="0.35">
      <c r="A34" s="6" t="s">
        <v>39</v>
      </c>
      <c r="B34" s="16" t="s">
        <v>87</v>
      </c>
      <c r="C34" s="8" t="s">
        <v>13</v>
      </c>
      <c r="D34" s="8" t="s">
        <v>14</v>
      </c>
      <c r="E34" s="8" t="s">
        <v>4</v>
      </c>
      <c r="F34" s="12">
        <f>F35</f>
        <v>71</v>
      </c>
    </row>
    <row r="35" spans="1:6" s="5" customFormat="1" ht="54.75" customHeight="1" thickBot="1" x14ac:dyDescent="0.35">
      <c r="A35" s="6" t="s">
        <v>11</v>
      </c>
      <c r="B35" s="10" t="s">
        <v>26</v>
      </c>
      <c r="C35" s="8" t="s">
        <v>13</v>
      </c>
      <c r="D35" s="8" t="s">
        <v>14</v>
      </c>
      <c r="E35" s="10">
        <v>244</v>
      </c>
      <c r="F35" s="12">
        <v>71</v>
      </c>
    </row>
    <row r="36" spans="1:6" ht="47.4" hidden="1" thickBot="1" x14ac:dyDescent="0.35">
      <c r="A36" s="6" t="s">
        <v>52</v>
      </c>
      <c r="B36" s="10" t="s">
        <v>26</v>
      </c>
      <c r="C36" s="8" t="s">
        <v>13</v>
      </c>
      <c r="D36" s="8" t="s">
        <v>14</v>
      </c>
      <c r="E36" s="8" t="s">
        <v>4</v>
      </c>
      <c r="F36" s="11">
        <f>F37</f>
        <v>0</v>
      </c>
    </row>
    <row r="37" spans="1:6" ht="44.25" hidden="1" customHeight="1" thickBot="1" x14ac:dyDescent="0.35">
      <c r="A37" s="6" t="s">
        <v>53</v>
      </c>
      <c r="B37" s="16" t="s">
        <v>58</v>
      </c>
      <c r="C37" s="8" t="s">
        <v>13</v>
      </c>
      <c r="D37" s="8" t="s">
        <v>14</v>
      </c>
      <c r="E37" s="8" t="s">
        <v>4</v>
      </c>
      <c r="F37" s="11">
        <f>F38</f>
        <v>0</v>
      </c>
    </row>
    <row r="38" spans="1:6" ht="42" hidden="1" customHeight="1" thickBot="1" x14ac:dyDescent="0.35">
      <c r="A38" s="6" t="s">
        <v>40</v>
      </c>
      <c r="B38" s="16" t="s">
        <v>27</v>
      </c>
      <c r="C38" s="8" t="s">
        <v>13</v>
      </c>
      <c r="D38" s="8" t="s">
        <v>14</v>
      </c>
      <c r="E38" s="8" t="s">
        <v>4</v>
      </c>
      <c r="F38" s="12">
        <f>F39</f>
        <v>0</v>
      </c>
    </row>
    <row r="39" spans="1:6" ht="56.25" hidden="1" customHeight="1" thickBot="1" x14ac:dyDescent="0.35">
      <c r="A39" s="6" t="s">
        <v>11</v>
      </c>
      <c r="B39" s="10" t="s">
        <v>59</v>
      </c>
      <c r="C39" s="8" t="s">
        <v>13</v>
      </c>
      <c r="D39" s="8" t="s">
        <v>14</v>
      </c>
      <c r="E39" s="10">
        <v>244</v>
      </c>
      <c r="F39" s="12">
        <v>0</v>
      </c>
    </row>
    <row r="40" spans="1:6" s="67" customFormat="1" ht="63" thickBot="1" x14ac:dyDescent="0.35">
      <c r="A40" s="29" t="s">
        <v>98</v>
      </c>
      <c r="B40" s="28" t="s">
        <v>79</v>
      </c>
      <c r="C40" s="30" t="s">
        <v>13</v>
      </c>
      <c r="D40" s="30" t="s">
        <v>14</v>
      </c>
      <c r="E40" s="30" t="s">
        <v>4</v>
      </c>
      <c r="F40" s="32">
        <f>F41</f>
        <v>284.39999999999998</v>
      </c>
    </row>
    <row r="41" spans="1:6" ht="63" thickBot="1" x14ac:dyDescent="0.35">
      <c r="A41" s="6" t="s">
        <v>54</v>
      </c>
      <c r="B41" s="16" t="s">
        <v>88</v>
      </c>
      <c r="C41" s="8" t="s">
        <v>13</v>
      </c>
      <c r="D41" s="8" t="s">
        <v>14</v>
      </c>
      <c r="E41" s="8" t="s">
        <v>4</v>
      </c>
      <c r="F41" s="11">
        <f>F42+F44+F46+F48</f>
        <v>284.39999999999998</v>
      </c>
    </row>
    <row r="42" spans="1:6" ht="39" hidden="1" customHeight="1" thickBot="1" x14ac:dyDescent="0.35">
      <c r="A42" s="6" t="s">
        <v>89</v>
      </c>
      <c r="B42" s="16" t="s">
        <v>90</v>
      </c>
      <c r="C42" s="8" t="s">
        <v>91</v>
      </c>
      <c r="D42" s="8" t="s">
        <v>14</v>
      </c>
      <c r="E42" s="8" t="s">
        <v>4</v>
      </c>
      <c r="F42" s="11">
        <f>F43</f>
        <v>0</v>
      </c>
    </row>
    <row r="43" spans="1:6" ht="50.25" hidden="1" customHeight="1" thickBot="1" x14ac:dyDescent="0.35">
      <c r="A43" s="6" t="s">
        <v>11</v>
      </c>
      <c r="B43" s="16" t="s">
        <v>90</v>
      </c>
      <c r="C43" s="8" t="s">
        <v>13</v>
      </c>
      <c r="D43" s="8" t="s">
        <v>14</v>
      </c>
      <c r="E43" s="8" t="s">
        <v>7</v>
      </c>
      <c r="F43" s="11"/>
    </row>
    <row r="44" spans="1:6" ht="38.25" customHeight="1" thickBot="1" x14ac:dyDescent="0.35">
      <c r="A44" s="6" t="s">
        <v>80</v>
      </c>
      <c r="B44" s="16" t="s">
        <v>81</v>
      </c>
      <c r="C44" s="8" t="s">
        <v>13</v>
      </c>
      <c r="D44" s="8" t="s">
        <v>14</v>
      </c>
      <c r="E44" s="8" t="s">
        <v>4</v>
      </c>
      <c r="F44" s="12">
        <f>F45</f>
        <v>91</v>
      </c>
    </row>
    <row r="45" spans="1:6" ht="51.75" customHeight="1" thickBot="1" x14ac:dyDescent="0.35">
      <c r="A45" s="6" t="s">
        <v>11</v>
      </c>
      <c r="B45" s="10" t="s">
        <v>81</v>
      </c>
      <c r="C45" s="8" t="s">
        <v>13</v>
      </c>
      <c r="D45" s="8" t="s">
        <v>14</v>
      </c>
      <c r="E45" s="10">
        <v>244</v>
      </c>
      <c r="F45" s="12">
        <v>91</v>
      </c>
    </row>
    <row r="46" spans="1:6" ht="55.5" customHeight="1" thickBot="1" x14ac:dyDescent="0.35">
      <c r="A46" s="6" t="s">
        <v>55</v>
      </c>
      <c r="B46" s="10" t="s">
        <v>28</v>
      </c>
      <c r="C46" s="8" t="s">
        <v>13</v>
      </c>
      <c r="D46" s="8" t="s">
        <v>14</v>
      </c>
      <c r="E46" s="8" t="s">
        <v>4</v>
      </c>
      <c r="F46" s="12">
        <f>F47</f>
        <v>141</v>
      </c>
    </row>
    <row r="47" spans="1:6" ht="60" customHeight="1" thickBot="1" x14ac:dyDescent="0.35">
      <c r="A47" s="6" t="s">
        <v>11</v>
      </c>
      <c r="B47" s="10" t="s">
        <v>28</v>
      </c>
      <c r="C47" s="8" t="s">
        <v>13</v>
      </c>
      <c r="D47" s="8" t="s">
        <v>14</v>
      </c>
      <c r="E47" s="10">
        <v>244</v>
      </c>
      <c r="F47" s="12">
        <v>141</v>
      </c>
    </row>
    <row r="48" spans="1:6" ht="56.25" customHeight="1" thickBot="1" x14ac:dyDescent="0.35">
      <c r="A48" s="6" t="s">
        <v>56</v>
      </c>
      <c r="B48" s="10" t="s">
        <v>29</v>
      </c>
      <c r="C48" s="8" t="s">
        <v>13</v>
      </c>
      <c r="D48" s="8" t="s">
        <v>14</v>
      </c>
      <c r="E48" s="8" t="s">
        <v>4</v>
      </c>
      <c r="F48" s="12">
        <f>F49</f>
        <v>52.4</v>
      </c>
    </row>
    <row r="49" spans="1:6" ht="53.25" customHeight="1" thickBot="1" x14ac:dyDescent="0.35">
      <c r="A49" s="6" t="s">
        <v>11</v>
      </c>
      <c r="B49" s="10" t="s">
        <v>29</v>
      </c>
      <c r="C49" s="8" t="s">
        <v>13</v>
      </c>
      <c r="D49" s="8" t="s">
        <v>14</v>
      </c>
      <c r="E49" s="10">
        <v>244</v>
      </c>
      <c r="F49" s="12">
        <v>52.4</v>
      </c>
    </row>
    <row r="50" spans="1:6" ht="36.75" customHeight="1" x14ac:dyDescent="0.3">
      <c r="A50" s="15" t="s">
        <v>63</v>
      </c>
      <c r="B50" s="24" t="s">
        <v>36</v>
      </c>
      <c r="C50" s="24" t="s">
        <v>8</v>
      </c>
      <c r="D50" s="24" t="s">
        <v>9</v>
      </c>
      <c r="E50" s="24" t="s">
        <v>4</v>
      </c>
      <c r="F50" s="26">
        <f>F51</f>
        <v>1098</v>
      </c>
    </row>
    <row r="51" spans="1:6" ht="94.5" customHeight="1" x14ac:dyDescent="0.3">
      <c r="A51" s="15" t="s">
        <v>99</v>
      </c>
      <c r="B51" s="24" t="s">
        <v>30</v>
      </c>
      <c r="C51" s="24" t="s">
        <v>8</v>
      </c>
      <c r="D51" s="24" t="s">
        <v>9</v>
      </c>
      <c r="E51" s="24" t="s">
        <v>4</v>
      </c>
      <c r="F51" s="26">
        <f>F52</f>
        <v>1098</v>
      </c>
    </row>
    <row r="52" spans="1:6" s="67" customFormat="1" ht="65.25" customHeight="1" thickBot="1" x14ac:dyDescent="0.35">
      <c r="A52" s="29" t="s">
        <v>92</v>
      </c>
      <c r="B52" s="68" t="s">
        <v>67</v>
      </c>
      <c r="C52" s="24" t="s">
        <v>8</v>
      </c>
      <c r="D52" s="24" t="s">
        <v>9</v>
      </c>
      <c r="E52" s="30" t="s">
        <v>4</v>
      </c>
      <c r="F52" s="32">
        <f>F54+F56+F58</f>
        <v>1098</v>
      </c>
    </row>
    <row r="53" spans="1:6" ht="54" customHeight="1" thickBot="1" x14ac:dyDescent="0.35">
      <c r="A53" s="6" t="s">
        <v>64</v>
      </c>
      <c r="B53" s="16" t="s">
        <v>31</v>
      </c>
      <c r="C53" s="8" t="s">
        <v>8</v>
      </c>
      <c r="D53" s="8" t="s">
        <v>9</v>
      </c>
      <c r="E53" s="8" t="s">
        <v>4</v>
      </c>
      <c r="F53" s="11">
        <f>F54+F56+F58</f>
        <v>1098</v>
      </c>
    </row>
    <row r="54" spans="1:6" ht="36" customHeight="1" thickBot="1" x14ac:dyDescent="0.35">
      <c r="A54" s="7" t="s">
        <v>65</v>
      </c>
      <c r="B54" s="10" t="s">
        <v>32</v>
      </c>
      <c r="C54" s="8" t="s">
        <v>8</v>
      </c>
      <c r="D54" s="8" t="s">
        <v>9</v>
      </c>
      <c r="E54" s="8" t="s">
        <v>4</v>
      </c>
      <c r="F54" s="12">
        <f>F55</f>
        <v>1023</v>
      </c>
    </row>
    <row r="55" spans="1:6" ht="51" customHeight="1" thickBot="1" x14ac:dyDescent="0.35">
      <c r="A55" s="6" t="s">
        <v>11</v>
      </c>
      <c r="B55" s="10" t="s">
        <v>32</v>
      </c>
      <c r="C55" s="8" t="s">
        <v>8</v>
      </c>
      <c r="D55" s="8" t="s">
        <v>9</v>
      </c>
      <c r="E55" s="10">
        <v>244</v>
      </c>
      <c r="F55" s="12">
        <v>1023</v>
      </c>
    </row>
    <row r="56" spans="1:6" ht="51.75" customHeight="1" thickBot="1" x14ac:dyDescent="0.35">
      <c r="A56" s="6" t="s">
        <v>41</v>
      </c>
      <c r="B56" s="10" t="s">
        <v>33</v>
      </c>
      <c r="C56" s="8" t="s">
        <v>8</v>
      </c>
      <c r="D56" s="8" t="s">
        <v>9</v>
      </c>
      <c r="E56" s="8" t="s">
        <v>4</v>
      </c>
      <c r="F56" s="12">
        <f>F57</f>
        <v>15</v>
      </c>
    </row>
    <row r="57" spans="1:6" ht="54" customHeight="1" thickBot="1" x14ac:dyDescent="0.35">
      <c r="A57" s="6" t="s">
        <v>11</v>
      </c>
      <c r="B57" s="10" t="s">
        <v>33</v>
      </c>
      <c r="C57" s="8" t="s">
        <v>8</v>
      </c>
      <c r="D57" s="8" t="s">
        <v>9</v>
      </c>
      <c r="E57" s="10">
        <v>244</v>
      </c>
      <c r="F57" s="12">
        <v>15</v>
      </c>
    </row>
    <row r="58" spans="1:6" ht="36" customHeight="1" thickBot="1" x14ac:dyDescent="0.35">
      <c r="A58" s="6" t="s">
        <v>66</v>
      </c>
      <c r="B58" s="10" t="s">
        <v>34</v>
      </c>
      <c r="C58" s="8" t="s">
        <v>8</v>
      </c>
      <c r="D58" s="8" t="s">
        <v>9</v>
      </c>
      <c r="E58" s="8" t="s">
        <v>4</v>
      </c>
      <c r="F58" s="12">
        <f>F59</f>
        <v>60</v>
      </c>
    </row>
    <row r="59" spans="1:6" ht="52.5" customHeight="1" thickBot="1" x14ac:dyDescent="0.35">
      <c r="A59" s="6" t="s">
        <v>11</v>
      </c>
      <c r="B59" s="10" t="s">
        <v>68</v>
      </c>
      <c r="C59" s="8" t="s">
        <v>8</v>
      </c>
      <c r="D59" s="8" t="s">
        <v>9</v>
      </c>
      <c r="E59" s="10">
        <v>244</v>
      </c>
      <c r="F59" s="12">
        <v>60</v>
      </c>
    </row>
    <row r="60" spans="1:6" ht="128.25" hidden="1" customHeight="1" thickBot="1" x14ac:dyDescent="0.35">
      <c r="A60" s="37" t="s">
        <v>69</v>
      </c>
      <c r="B60" s="34" t="s">
        <v>36</v>
      </c>
      <c r="C60" s="22" t="s">
        <v>6</v>
      </c>
      <c r="D60" s="22" t="s">
        <v>15</v>
      </c>
      <c r="E60" s="22" t="s">
        <v>4</v>
      </c>
      <c r="F60" s="23">
        <f>F61</f>
        <v>0</v>
      </c>
    </row>
    <row r="61" spans="1:6" ht="156.6" hidden="1" thickBot="1" x14ac:dyDescent="0.3">
      <c r="A61" s="20" t="s">
        <v>70</v>
      </c>
      <c r="B61" s="35" t="s">
        <v>35</v>
      </c>
      <c r="C61" s="17" t="s">
        <v>6</v>
      </c>
      <c r="D61" s="17" t="s">
        <v>15</v>
      </c>
      <c r="E61" s="17" t="s">
        <v>75</v>
      </c>
      <c r="F61" s="18">
        <f>F62</f>
        <v>0</v>
      </c>
    </row>
    <row r="62" spans="1:6" ht="47.4" hidden="1" thickBot="1" x14ac:dyDescent="0.3">
      <c r="A62" s="14" t="s">
        <v>71</v>
      </c>
      <c r="B62" s="36" t="s">
        <v>73</v>
      </c>
      <c r="C62" s="17" t="s">
        <v>6</v>
      </c>
      <c r="D62" s="17" t="s">
        <v>15</v>
      </c>
      <c r="E62" s="17" t="s">
        <v>75</v>
      </c>
      <c r="F62" s="18">
        <f>F63</f>
        <v>0</v>
      </c>
    </row>
    <row r="63" spans="1:6" ht="47.4" hidden="1" thickBot="1" x14ac:dyDescent="0.3">
      <c r="A63" s="14" t="s">
        <v>72</v>
      </c>
      <c r="B63" s="13" t="s">
        <v>74</v>
      </c>
      <c r="C63" s="17" t="s">
        <v>6</v>
      </c>
      <c r="D63" s="17" t="s">
        <v>15</v>
      </c>
      <c r="E63" s="17" t="s">
        <v>4</v>
      </c>
      <c r="F63" s="18">
        <f>F64</f>
        <v>0</v>
      </c>
    </row>
    <row r="64" spans="1:6" ht="47.4" hidden="1" thickBot="1" x14ac:dyDescent="0.3">
      <c r="A64" s="46" t="s">
        <v>11</v>
      </c>
      <c r="B64" s="13" t="s">
        <v>74</v>
      </c>
      <c r="C64" s="17" t="s">
        <v>6</v>
      </c>
      <c r="D64" s="17" t="s">
        <v>15</v>
      </c>
      <c r="E64" s="17" t="s">
        <v>7</v>
      </c>
      <c r="F64" s="18"/>
    </row>
  </sheetData>
  <mergeCells count="3">
    <mergeCell ref="E1:F1"/>
    <mergeCell ref="A6:F6"/>
    <mergeCell ref="C2:F5"/>
  </mergeCells>
  <phoneticPr fontId="14" type="noConversion"/>
  <pageMargins left="0.43307086614173229" right="0.23622047244094491" top="0.35433070866141736" bottom="0.35433070866141736" header="0.31496062992125984" footer="0.31496062992125984"/>
  <pageSetup paperSize="9" scale="8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7"/>
  <sheetViews>
    <sheetView tabSelected="1" topLeftCell="B8" workbookViewId="0">
      <selection activeCell="H10" sqref="H10:I10"/>
    </sheetView>
  </sheetViews>
  <sheetFormatPr defaultColWidth="0" defaultRowHeight="13.8" outlineLevelRow="1" x14ac:dyDescent="0.25"/>
  <cols>
    <col min="1" max="1" width="0" style="1" hidden="1" customWidth="1"/>
    <col min="2" max="2" width="42.44140625" style="4" customWidth="1"/>
    <col min="3" max="3" width="11.6640625" style="4" hidden="1" customWidth="1"/>
    <col min="4" max="4" width="21.5546875" style="2" customWidth="1" collapsed="1"/>
    <col min="5" max="5" width="9.88671875" style="2" customWidth="1"/>
    <col min="6" max="6" width="11.5546875" style="2" customWidth="1"/>
    <col min="7" max="7" width="10.44140625" style="3" customWidth="1"/>
    <col min="8" max="8" width="13.44140625" style="3" customWidth="1"/>
    <col min="9" max="9" width="14" style="2" customWidth="1"/>
    <col min="10" max="254" width="9.109375" style="1" customWidth="1"/>
    <col min="255" max="255" width="37.44140625" style="1" customWidth="1"/>
    <col min="256" max="256" width="9.88671875" style="1" customWidth="1"/>
    <col min="257" max="257" width="11" style="1" customWidth="1"/>
    <col min="258" max="16384" width="0" style="1" hidden="1"/>
  </cols>
  <sheetData>
    <row r="1" spans="2:9" ht="15.6" x14ac:dyDescent="0.25">
      <c r="B1" s="50"/>
      <c r="C1" s="50"/>
      <c r="D1" s="51"/>
      <c r="E1" s="52"/>
      <c r="F1" s="52"/>
      <c r="G1" s="135"/>
      <c r="H1" s="135"/>
      <c r="I1" s="135"/>
    </row>
    <row r="2" spans="2:9" ht="24" customHeight="1" x14ac:dyDescent="0.25">
      <c r="B2" s="50"/>
      <c r="C2" s="50"/>
      <c r="D2" s="51"/>
      <c r="E2" s="139" t="s">
        <v>125</v>
      </c>
      <c r="F2" s="138"/>
      <c r="G2" s="138"/>
      <c r="H2" s="138"/>
      <c r="I2" s="138"/>
    </row>
    <row r="3" spans="2:9" ht="15" customHeight="1" x14ac:dyDescent="0.25">
      <c r="B3" s="50"/>
      <c r="C3" s="50"/>
      <c r="D3" s="51"/>
      <c r="E3" s="138"/>
      <c r="F3" s="138"/>
      <c r="G3" s="138"/>
      <c r="H3" s="138"/>
      <c r="I3" s="138"/>
    </row>
    <row r="4" spans="2:9" ht="54" customHeight="1" x14ac:dyDescent="0.25">
      <c r="B4" s="50"/>
      <c r="C4" s="50"/>
      <c r="D4" s="51"/>
      <c r="E4" s="138"/>
      <c r="F4" s="138"/>
      <c r="G4" s="138"/>
      <c r="H4" s="138"/>
      <c r="I4" s="138"/>
    </row>
    <row r="5" spans="2:9" ht="102" customHeight="1" x14ac:dyDescent="0.25">
      <c r="B5" s="50"/>
      <c r="C5" s="50"/>
      <c r="D5" s="49"/>
      <c r="E5" s="138"/>
      <c r="F5" s="138"/>
      <c r="G5" s="138"/>
      <c r="H5" s="138"/>
      <c r="I5" s="138"/>
    </row>
    <row r="6" spans="2:9" ht="113.25" customHeight="1" x14ac:dyDescent="0.25">
      <c r="B6" s="136" t="s">
        <v>108</v>
      </c>
      <c r="C6" s="136"/>
      <c r="D6" s="136"/>
      <c r="E6" s="136"/>
      <c r="F6" s="136"/>
      <c r="G6" s="136"/>
      <c r="H6" s="136"/>
      <c r="I6" s="136"/>
    </row>
    <row r="7" spans="2:9" ht="15.6" customHeight="1" x14ac:dyDescent="0.25">
      <c r="B7" s="53"/>
      <c r="C7" s="53"/>
      <c r="D7" s="54"/>
      <c r="E7" s="54"/>
      <c r="F7" s="54"/>
      <c r="G7" s="55"/>
      <c r="H7" s="55"/>
      <c r="I7" s="54"/>
    </row>
    <row r="8" spans="2:9" ht="54.75" customHeight="1" x14ac:dyDescent="0.25">
      <c r="B8" s="47" t="s">
        <v>0</v>
      </c>
      <c r="C8" s="47"/>
      <c r="D8" s="47" t="s">
        <v>17</v>
      </c>
      <c r="E8" s="47" t="s">
        <v>16</v>
      </c>
      <c r="F8" s="47" t="s">
        <v>1</v>
      </c>
      <c r="G8" s="48" t="s">
        <v>2</v>
      </c>
      <c r="H8" s="48" t="s">
        <v>102</v>
      </c>
      <c r="I8" s="47" t="s">
        <v>101</v>
      </c>
    </row>
    <row r="9" spans="2:9" ht="15.6" hidden="1" outlineLevel="1" x14ac:dyDescent="0.25">
      <c r="B9" s="74"/>
      <c r="C9" s="74"/>
      <c r="D9" s="75"/>
      <c r="E9" s="75"/>
      <c r="F9" s="75"/>
      <c r="G9" s="76"/>
      <c r="H9" s="76"/>
      <c r="I9" s="75"/>
    </row>
    <row r="10" spans="2:9" ht="15.6" collapsed="1" x14ac:dyDescent="0.3">
      <c r="B10" s="77" t="s">
        <v>19</v>
      </c>
      <c r="C10" s="108" t="s">
        <v>119</v>
      </c>
      <c r="D10" s="78" t="s">
        <v>18</v>
      </c>
      <c r="E10" s="78" t="s">
        <v>18</v>
      </c>
      <c r="F10" s="78" t="s">
        <v>18</v>
      </c>
      <c r="G10" s="79" t="s">
        <v>18</v>
      </c>
      <c r="H10" s="80">
        <f>H11+H23+H67</f>
        <v>2153.8000000000002</v>
      </c>
      <c r="I10" s="80">
        <f>I11+I23+I67</f>
        <v>2533.3999999999996</v>
      </c>
    </row>
    <row r="11" spans="2:9" ht="93" customHeight="1" x14ac:dyDescent="0.3">
      <c r="B11" s="15" t="s">
        <v>109</v>
      </c>
      <c r="C11" s="109">
        <v>538</v>
      </c>
      <c r="D11" s="25" t="s">
        <v>82</v>
      </c>
      <c r="E11" s="25" t="s">
        <v>3</v>
      </c>
      <c r="F11" s="25" t="s">
        <v>3</v>
      </c>
      <c r="G11" s="24" t="s">
        <v>4</v>
      </c>
      <c r="H11" s="26">
        <f>H12</f>
        <v>435.5</v>
      </c>
      <c r="I11" s="26">
        <f>I12</f>
        <v>641.79999999999995</v>
      </c>
    </row>
    <row r="12" spans="2:9" s="67" customFormat="1" ht="66" customHeight="1" x14ac:dyDescent="0.3">
      <c r="B12" s="81" t="s">
        <v>83</v>
      </c>
      <c r="C12" s="110">
        <v>538</v>
      </c>
      <c r="D12" s="25" t="s">
        <v>84</v>
      </c>
      <c r="E12" s="25" t="s">
        <v>3</v>
      </c>
      <c r="F12" s="25" t="s">
        <v>3</v>
      </c>
      <c r="G12" s="82" t="s">
        <v>4</v>
      </c>
      <c r="H12" s="83">
        <f>H13+H18</f>
        <v>435.5</v>
      </c>
      <c r="I12" s="83">
        <f>I13+I18</f>
        <v>641.79999999999995</v>
      </c>
    </row>
    <row r="13" spans="2:9" ht="53.25" customHeight="1" x14ac:dyDescent="0.3">
      <c r="B13" s="84" t="s">
        <v>42</v>
      </c>
      <c r="C13" s="110">
        <v>538</v>
      </c>
      <c r="D13" s="33" t="s">
        <v>21</v>
      </c>
      <c r="E13" s="33" t="s">
        <v>3</v>
      </c>
      <c r="F13" s="33" t="s">
        <v>3</v>
      </c>
      <c r="G13" s="85" t="s">
        <v>4</v>
      </c>
      <c r="H13" s="86">
        <f>H14</f>
        <v>435.5</v>
      </c>
      <c r="I13" s="86">
        <f>I14</f>
        <v>641.79999999999995</v>
      </c>
    </row>
    <row r="14" spans="2:9" ht="76.95" customHeight="1" x14ac:dyDescent="0.3">
      <c r="B14" s="84" t="s">
        <v>43</v>
      </c>
      <c r="C14" s="110">
        <v>538</v>
      </c>
      <c r="D14" s="33" t="s">
        <v>22</v>
      </c>
      <c r="E14" s="33" t="s">
        <v>5</v>
      </c>
      <c r="F14" s="33" t="s">
        <v>3</v>
      </c>
      <c r="G14" s="85" t="s">
        <v>4</v>
      </c>
      <c r="H14" s="86">
        <f>H16+H17</f>
        <v>435.5</v>
      </c>
      <c r="I14" s="86">
        <f>I16+I17</f>
        <v>641.79999999999995</v>
      </c>
    </row>
    <row r="15" spans="2:9" ht="36" customHeight="1" x14ac:dyDescent="0.3">
      <c r="B15" s="84" t="s">
        <v>86</v>
      </c>
      <c r="C15" s="110">
        <v>538</v>
      </c>
      <c r="D15" s="33" t="s">
        <v>22</v>
      </c>
      <c r="E15" s="33" t="s">
        <v>5</v>
      </c>
      <c r="F15" s="33" t="s">
        <v>6</v>
      </c>
      <c r="G15" s="85" t="s">
        <v>85</v>
      </c>
      <c r="H15" s="86">
        <f>H16+H17</f>
        <v>435.5</v>
      </c>
      <c r="I15" s="86">
        <f>I16+I17</f>
        <v>641.79999999999995</v>
      </c>
    </row>
    <row r="16" spans="2:9" ht="31.2" x14ac:dyDescent="0.3">
      <c r="B16" s="84" t="s">
        <v>44</v>
      </c>
      <c r="C16" s="110">
        <v>538</v>
      </c>
      <c r="D16" s="33" t="s">
        <v>22</v>
      </c>
      <c r="E16" s="33" t="s">
        <v>5</v>
      </c>
      <c r="F16" s="33" t="s">
        <v>6</v>
      </c>
      <c r="G16" s="87">
        <v>111</v>
      </c>
      <c r="H16" s="86">
        <v>334.5</v>
      </c>
      <c r="I16" s="88">
        <v>492.9</v>
      </c>
    </row>
    <row r="17" spans="2:13" ht="78.75" customHeight="1" x14ac:dyDescent="0.3">
      <c r="B17" s="84" t="s">
        <v>45</v>
      </c>
      <c r="C17" s="110">
        <v>538</v>
      </c>
      <c r="D17" s="33" t="s">
        <v>22</v>
      </c>
      <c r="E17" s="33" t="s">
        <v>5</v>
      </c>
      <c r="F17" s="33" t="s">
        <v>6</v>
      </c>
      <c r="G17" s="87">
        <v>119</v>
      </c>
      <c r="H17" s="86">
        <v>101</v>
      </c>
      <c r="I17" s="88">
        <v>148.9</v>
      </c>
    </row>
    <row r="18" spans="2:13" ht="78.75" customHeight="1" x14ac:dyDescent="0.3">
      <c r="B18" s="84" t="s">
        <v>11</v>
      </c>
      <c r="C18" s="110">
        <v>538</v>
      </c>
      <c r="D18" s="33" t="s">
        <v>23</v>
      </c>
      <c r="E18" s="33" t="s">
        <v>5</v>
      </c>
      <c r="F18" s="33" t="s">
        <v>6</v>
      </c>
      <c r="G18" s="87">
        <v>244</v>
      </c>
      <c r="H18" s="86">
        <v>0</v>
      </c>
      <c r="I18" s="88">
        <v>0</v>
      </c>
    </row>
    <row r="19" spans="2:13" ht="78" x14ac:dyDescent="0.3">
      <c r="B19" s="84" t="s">
        <v>46</v>
      </c>
      <c r="C19" s="110">
        <v>538</v>
      </c>
      <c r="D19" s="33" t="s">
        <v>23</v>
      </c>
      <c r="E19" s="33" t="s">
        <v>5</v>
      </c>
      <c r="F19" s="33" t="s">
        <v>3</v>
      </c>
      <c r="G19" s="85" t="s">
        <v>4</v>
      </c>
      <c r="H19" s="88">
        <f>H20+H21+H22</f>
        <v>0</v>
      </c>
      <c r="I19" s="88">
        <f>I20+I21+I22</f>
        <v>0</v>
      </c>
    </row>
    <row r="20" spans="2:13" ht="46.8" hidden="1" x14ac:dyDescent="0.3">
      <c r="B20" s="90" t="s">
        <v>10</v>
      </c>
      <c r="C20" s="111"/>
      <c r="D20" s="33" t="s">
        <v>23</v>
      </c>
      <c r="E20" s="33" t="s">
        <v>5</v>
      </c>
      <c r="F20" s="33" t="s">
        <v>6</v>
      </c>
      <c r="G20" s="87">
        <v>242</v>
      </c>
      <c r="H20" s="86"/>
      <c r="I20" s="86"/>
    </row>
    <row r="21" spans="2:13" ht="54" hidden="1" customHeight="1" thickBot="1" x14ac:dyDescent="0.35">
      <c r="B21" s="90" t="s">
        <v>11</v>
      </c>
      <c r="C21" s="111"/>
      <c r="D21" s="33" t="s">
        <v>23</v>
      </c>
      <c r="E21" s="33" t="s">
        <v>5</v>
      </c>
      <c r="F21" s="33" t="s">
        <v>6</v>
      </c>
      <c r="G21" s="87">
        <v>244</v>
      </c>
      <c r="H21" s="86"/>
      <c r="I21" s="86"/>
    </row>
    <row r="22" spans="2:13" ht="35.25" customHeight="1" x14ac:dyDescent="0.3">
      <c r="B22" s="90" t="s">
        <v>12</v>
      </c>
      <c r="C22" s="110">
        <v>538</v>
      </c>
      <c r="D22" s="33" t="s">
        <v>23</v>
      </c>
      <c r="E22" s="33" t="s">
        <v>5</v>
      </c>
      <c r="F22" s="33" t="s">
        <v>6</v>
      </c>
      <c r="G22" s="87">
        <v>851</v>
      </c>
      <c r="H22" s="86">
        <v>0</v>
      </c>
      <c r="I22" s="86">
        <v>0</v>
      </c>
    </row>
    <row r="23" spans="2:13" ht="102.75" customHeight="1" x14ac:dyDescent="0.3">
      <c r="B23" s="117" t="s">
        <v>60</v>
      </c>
      <c r="C23" s="118" t="s">
        <v>36</v>
      </c>
      <c r="D23" s="119" t="s">
        <v>13</v>
      </c>
      <c r="E23" s="119" t="s">
        <v>3</v>
      </c>
      <c r="F23" s="120" t="s">
        <v>4</v>
      </c>
      <c r="G23" s="140">
        <f>G24+G32</f>
        <v>0</v>
      </c>
      <c r="H23" s="89">
        <f>H31+H44</f>
        <v>340</v>
      </c>
      <c r="I23" s="89">
        <f>I31+I44</f>
        <v>340</v>
      </c>
    </row>
    <row r="24" spans="2:13" ht="15.6" hidden="1" x14ac:dyDescent="0.3">
      <c r="B24" s="81" t="s">
        <v>61</v>
      </c>
      <c r="C24" s="110"/>
      <c r="D24" s="91" t="s">
        <v>36</v>
      </c>
      <c r="E24" s="25" t="s">
        <v>13</v>
      </c>
      <c r="F24" s="25" t="s">
        <v>37</v>
      </c>
      <c r="G24" s="82" t="s">
        <v>4</v>
      </c>
      <c r="H24" s="83"/>
      <c r="I24" s="83">
        <f>I25</f>
        <v>0</v>
      </c>
    </row>
    <row r="25" spans="2:13" ht="109.5" hidden="1" customHeight="1" x14ac:dyDescent="0.3">
      <c r="B25" s="15" t="s">
        <v>105</v>
      </c>
      <c r="C25" s="112"/>
      <c r="D25" s="25" t="s">
        <v>24</v>
      </c>
      <c r="E25" s="25" t="s">
        <v>3</v>
      </c>
      <c r="F25" s="25" t="s">
        <v>3</v>
      </c>
      <c r="G25" s="25" t="s">
        <v>4</v>
      </c>
      <c r="H25" s="45"/>
      <c r="I25" s="45">
        <f>I26</f>
        <v>0</v>
      </c>
    </row>
    <row r="26" spans="2:13" s="67" customFormat="1" ht="94.5" hidden="1" customHeight="1" thickBot="1" x14ac:dyDescent="0.35">
      <c r="B26" s="81" t="s">
        <v>106</v>
      </c>
      <c r="C26" s="110"/>
      <c r="D26" s="92" t="s">
        <v>47</v>
      </c>
      <c r="E26" s="82" t="s">
        <v>13</v>
      </c>
      <c r="F26" s="82" t="s">
        <v>37</v>
      </c>
      <c r="G26" s="25" t="s">
        <v>4</v>
      </c>
      <c r="H26" s="45"/>
      <c r="I26" s="83">
        <f>I27</f>
        <v>0</v>
      </c>
    </row>
    <row r="27" spans="2:13" ht="103.5" hidden="1" customHeight="1" thickBot="1" x14ac:dyDescent="0.35">
      <c r="B27" s="90" t="s">
        <v>48</v>
      </c>
      <c r="C27" s="111"/>
      <c r="D27" s="87" t="s">
        <v>38</v>
      </c>
      <c r="E27" s="93" t="s">
        <v>13</v>
      </c>
      <c r="F27" s="93" t="s">
        <v>37</v>
      </c>
      <c r="G27" s="33" t="s">
        <v>4</v>
      </c>
      <c r="H27" s="94"/>
      <c r="I27" s="86">
        <f>I28</f>
        <v>0</v>
      </c>
    </row>
    <row r="28" spans="2:13" ht="72" hidden="1" customHeight="1" thickBot="1" x14ac:dyDescent="0.35">
      <c r="B28" s="90" t="s">
        <v>49</v>
      </c>
      <c r="C28" s="111"/>
      <c r="D28" s="87" t="s">
        <v>50</v>
      </c>
      <c r="E28" s="93" t="s">
        <v>13</v>
      </c>
      <c r="F28" s="93" t="s">
        <v>37</v>
      </c>
      <c r="G28" s="33" t="s">
        <v>4</v>
      </c>
      <c r="H28" s="94"/>
      <c r="I28" s="86">
        <f>I29+I30</f>
        <v>0</v>
      </c>
    </row>
    <row r="29" spans="2:13" ht="52.5" hidden="1" customHeight="1" thickBot="1" x14ac:dyDescent="0.35">
      <c r="B29" s="90" t="s">
        <v>11</v>
      </c>
      <c r="C29" s="111"/>
      <c r="D29" s="87" t="s">
        <v>50</v>
      </c>
      <c r="E29" s="93" t="s">
        <v>13</v>
      </c>
      <c r="F29" s="93" t="s">
        <v>37</v>
      </c>
      <c r="G29" s="33" t="s">
        <v>7</v>
      </c>
      <c r="H29" s="94"/>
      <c r="I29" s="86"/>
    </row>
    <row r="30" spans="2:13" ht="8.25" hidden="1" customHeight="1" x14ac:dyDescent="0.3">
      <c r="B30" s="90" t="s">
        <v>76</v>
      </c>
      <c r="C30" s="111"/>
      <c r="D30" s="87" t="s">
        <v>50</v>
      </c>
      <c r="E30" s="93" t="s">
        <v>13</v>
      </c>
      <c r="F30" s="93" t="s">
        <v>37</v>
      </c>
      <c r="G30" s="33" t="s">
        <v>77</v>
      </c>
      <c r="H30" s="94"/>
      <c r="I30" s="86"/>
    </row>
    <row r="31" spans="2:13" ht="86.25" customHeight="1" x14ac:dyDescent="0.3">
      <c r="B31" s="81" t="s">
        <v>110</v>
      </c>
      <c r="C31" s="110">
        <v>538</v>
      </c>
      <c r="D31" s="24" t="s">
        <v>36</v>
      </c>
      <c r="E31" s="25" t="s">
        <v>3</v>
      </c>
      <c r="F31" s="25" t="s">
        <v>3</v>
      </c>
      <c r="G31" s="24" t="s">
        <v>4</v>
      </c>
      <c r="H31" s="26">
        <f>H34</f>
        <v>140</v>
      </c>
      <c r="I31" s="26">
        <f>I34</f>
        <v>140</v>
      </c>
    </row>
    <row r="32" spans="2:13" ht="93.6" hidden="1" x14ac:dyDescent="0.3">
      <c r="B32" s="21" t="s">
        <v>78</v>
      </c>
      <c r="C32" s="113"/>
      <c r="D32" s="24" t="s">
        <v>36</v>
      </c>
      <c r="E32" s="25" t="s">
        <v>13</v>
      </c>
      <c r="F32" s="25" t="s">
        <v>14</v>
      </c>
      <c r="G32" s="24" t="s">
        <v>4</v>
      </c>
      <c r="H32" s="26"/>
      <c r="I32" s="26">
        <f>I33+I38+I44</f>
        <v>200</v>
      </c>
      <c r="M32" s="19"/>
    </row>
    <row r="33" spans="2:9" s="69" customFormat="1" ht="0.75" hidden="1" customHeight="1" x14ac:dyDescent="0.35">
      <c r="B33" s="96"/>
      <c r="C33" s="108"/>
      <c r="D33" s="24" t="s">
        <v>57</v>
      </c>
      <c r="E33" s="24" t="s">
        <v>13</v>
      </c>
      <c r="F33" s="24" t="s">
        <v>14</v>
      </c>
      <c r="G33" s="82" t="s">
        <v>4</v>
      </c>
      <c r="H33" s="83">
        <v>0</v>
      </c>
      <c r="I33" s="83">
        <v>0</v>
      </c>
    </row>
    <row r="34" spans="2:9" s="5" customFormat="1" ht="17.399999999999999" x14ac:dyDescent="0.3">
      <c r="B34" s="122" t="s">
        <v>61</v>
      </c>
      <c r="C34" s="118" t="s">
        <v>36</v>
      </c>
      <c r="D34" s="127" t="s">
        <v>36</v>
      </c>
      <c r="E34" s="129" t="s">
        <v>13</v>
      </c>
      <c r="F34" s="129" t="s">
        <v>37</v>
      </c>
      <c r="G34" s="128" t="s">
        <v>4</v>
      </c>
      <c r="H34" s="123">
        <f>H35</f>
        <v>140</v>
      </c>
      <c r="I34" s="88">
        <v>140</v>
      </c>
    </row>
    <row r="35" spans="2:9" s="5" customFormat="1" ht="66.75" customHeight="1" x14ac:dyDescent="0.3">
      <c r="B35" s="15" t="s">
        <v>126</v>
      </c>
      <c r="C35" s="119" t="s">
        <v>24</v>
      </c>
      <c r="D35" s="129" t="s">
        <v>24</v>
      </c>
      <c r="E35" s="129" t="s">
        <v>3</v>
      </c>
      <c r="F35" s="129" t="s">
        <v>3</v>
      </c>
      <c r="G35" s="129" t="s">
        <v>4</v>
      </c>
      <c r="H35" s="124">
        <f>H36</f>
        <v>140</v>
      </c>
      <c r="I35" s="86">
        <f>I36</f>
        <v>140</v>
      </c>
    </row>
    <row r="36" spans="2:9" s="5" customFormat="1" ht="49.2" customHeight="1" x14ac:dyDescent="0.3">
      <c r="B36" s="122" t="s">
        <v>120</v>
      </c>
      <c r="C36" s="125" t="s">
        <v>47</v>
      </c>
      <c r="D36" s="129" t="s">
        <v>24</v>
      </c>
      <c r="E36" s="129" t="s">
        <v>3</v>
      </c>
      <c r="F36" s="129" t="s">
        <v>3</v>
      </c>
      <c r="G36" s="129" t="s">
        <v>4</v>
      </c>
      <c r="H36" s="124">
        <f>H37</f>
        <v>140</v>
      </c>
      <c r="I36" s="86">
        <f>I37</f>
        <v>140</v>
      </c>
    </row>
    <row r="37" spans="2:9" s="5" customFormat="1" ht="96.75" customHeight="1" x14ac:dyDescent="0.3">
      <c r="B37" s="126" t="s">
        <v>48</v>
      </c>
      <c r="C37" s="127" t="s">
        <v>38</v>
      </c>
      <c r="D37" s="127" t="s">
        <v>38</v>
      </c>
      <c r="E37" s="128" t="s">
        <v>13</v>
      </c>
      <c r="F37" s="128" t="s">
        <v>37</v>
      </c>
      <c r="G37" s="129" t="s">
        <v>4</v>
      </c>
      <c r="H37" s="121">
        <v>140</v>
      </c>
      <c r="I37" s="121">
        <v>140</v>
      </c>
    </row>
    <row r="38" spans="2:9" ht="46.8" hidden="1" x14ac:dyDescent="0.3">
      <c r="B38" s="90" t="s">
        <v>52</v>
      </c>
      <c r="C38" s="111"/>
      <c r="D38" s="87" t="s">
        <v>26</v>
      </c>
      <c r="E38" s="93" t="s">
        <v>13</v>
      </c>
      <c r="F38" s="93" t="s">
        <v>14</v>
      </c>
      <c r="G38" s="93" t="s">
        <v>4</v>
      </c>
      <c r="H38" s="88"/>
      <c r="I38" s="88">
        <f>I39</f>
        <v>0</v>
      </c>
    </row>
    <row r="39" spans="2:9" ht="44.25" hidden="1" customHeight="1" thickBot="1" x14ac:dyDescent="0.35">
      <c r="B39" s="90" t="s">
        <v>53</v>
      </c>
      <c r="C39" s="111"/>
      <c r="D39" s="95" t="s">
        <v>58</v>
      </c>
      <c r="E39" s="93" t="s">
        <v>13</v>
      </c>
      <c r="F39" s="93" t="s">
        <v>14</v>
      </c>
      <c r="G39" s="93" t="s">
        <v>4</v>
      </c>
      <c r="H39" s="88"/>
      <c r="I39" s="88">
        <f>I40</f>
        <v>0</v>
      </c>
    </row>
    <row r="40" spans="2:9" ht="42" hidden="1" customHeight="1" thickBot="1" x14ac:dyDescent="0.35">
      <c r="B40" s="90" t="s">
        <v>40</v>
      </c>
      <c r="C40" s="111"/>
      <c r="D40" s="95" t="s">
        <v>27</v>
      </c>
      <c r="E40" s="93" t="s">
        <v>13</v>
      </c>
      <c r="F40" s="93" t="s">
        <v>14</v>
      </c>
      <c r="G40" s="93" t="s">
        <v>4</v>
      </c>
      <c r="H40" s="88"/>
      <c r="I40" s="86">
        <f>I41</f>
        <v>0</v>
      </c>
    </row>
    <row r="41" spans="2:9" ht="56.25" hidden="1" customHeight="1" thickBot="1" x14ac:dyDescent="0.35">
      <c r="B41" s="90" t="s">
        <v>11</v>
      </c>
      <c r="C41" s="111"/>
      <c r="D41" s="87" t="s">
        <v>59</v>
      </c>
      <c r="E41" s="93" t="s">
        <v>13</v>
      </c>
      <c r="F41" s="93" t="s">
        <v>14</v>
      </c>
      <c r="G41" s="87">
        <v>244</v>
      </c>
      <c r="H41" s="86"/>
      <c r="I41" s="86">
        <v>0</v>
      </c>
    </row>
    <row r="42" spans="2:9" ht="85.95" customHeight="1" x14ac:dyDescent="0.3">
      <c r="B42" s="126" t="s">
        <v>49</v>
      </c>
      <c r="C42" s="127" t="s">
        <v>50</v>
      </c>
      <c r="D42" s="127" t="s">
        <v>50</v>
      </c>
      <c r="E42" s="128" t="s">
        <v>13</v>
      </c>
      <c r="F42" s="128" t="s">
        <v>37</v>
      </c>
      <c r="G42" s="129" t="s">
        <v>4</v>
      </c>
      <c r="H42" s="121">
        <v>140</v>
      </c>
      <c r="I42" s="86">
        <v>140</v>
      </c>
    </row>
    <row r="43" spans="2:9" ht="64.2" customHeight="1" x14ac:dyDescent="0.3">
      <c r="B43" s="126" t="s">
        <v>11</v>
      </c>
      <c r="C43" s="127" t="s">
        <v>50</v>
      </c>
      <c r="D43" s="127" t="s">
        <v>50</v>
      </c>
      <c r="E43" s="128" t="s">
        <v>13</v>
      </c>
      <c r="F43" s="128" t="s">
        <v>37</v>
      </c>
      <c r="G43" s="129" t="s">
        <v>7</v>
      </c>
      <c r="H43" s="121">
        <v>140</v>
      </c>
      <c r="I43" s="86">
        <v>140</v>
      </c>
    </row>
    <row r="44" spans="2:9" s="67" customFormat="1" ht="72" customHeight="1" x14ac:dyDescent="0.3">
      <c r="B44" s="81" t="s">
        <v>111</v>
      </c>
      <c r="C44" s="110">
        <v>538</v>
      </c>
      <c r="D44" s="130" t="s">
        <v>122</v>
      </c>
      <c r="E44" s="97" t="s">
        <v>3</v>
      </c>
      <c r="F44" s="97" t="s">
        <v>3</v>
      </c>
      <c r="G44" s="82" t="s">
        <v>4</v>
      </c>
      <c r="H44" s="83">
        <f>H51+H54</f>
        <v>200</v>
      </c>
      <c r="I44" s="83">
        <f>I51+I54</f>
        <v>200</v>
      </c>
    </row>
    <row r="45" spans="2:9" ht="78" hidden="1" x14ac:dyDescent="0.3">
      <c r="B45" s="90" t="s">
        <v>54</v>
      </c>
      <c r="C45" s="110">
        <v>538</v>
      </c>
      <c r="D45" s="95" t="s">
        <v>88</v>
      </c>
      <c r="E45" s="93" t="s">
        <v>13</v>
      </c>
      <c r="F45" s="93" t="s">
        <v>14</v>
      </c>
      <c r="G45" s="93" t="s">
        <v>4</v>
      </c>
      <c r="H45" s="88">
        <f>H50</f>
        <v>30</v>
      </c>
      <c r="I45" s="88">
        <f>I50</f>
        <v>30</v>
      </c>
    </row>
    <row r="46" spans="2:9" ht="39" hidden="1" customHeight="1" thickBot="1" x14ac:dyDescent="0.35">
      <c r="B46" s="90" t="s">
        <v>89</v>
      </c>
      <c r="C46" s="111"/>
      <c r="D46" s="95" t="s">
        <v>90</v>
      </c>
      <c r="E46" s="93" t="s">
        <v>91</v>
      </c>
      <c r="F46" s="93" t="s">
        <v>14</v>
      </c>
      <c r="G46" s="93" t="s">
        <v>4</v>
      </c>
      <c r="H46" s="88"/>
      <c r="I46" s="88">
        <f>I47</f>
        <v>0</v>
      </c>
    </row>
    <row r="47" spans="2:9" ht="50.25" hidden="1" customHeight="1" thickBot="1" x14ac:dyDescent="0.35">
      <c r="B47" s="90" t="s">
        <v>11</v>
      </c>
      <c r="C47" s="111"/>
      <c r="D47" s="95" t="s">
        <v>90</v>
      </c>
      <c r="E47" s="93" t="s">
        <v>13</v>
      </c>
      <c r="F47" s="93" t="s">
        <v>14</v>
      </c>
      <c r="G47" s="93" t="s">
        <v>7</v>
      </c>
      <c r="H47" s="88"/>
      <c r="I47" s="88"/>
    </row>
    <row r="48" spans="2:9" ht="48.75" hidden="1" customHeight="1" thickBot="1" x14ac:dyDescent="0.35">
      <c r="B48" s="90" t="s">
        <v>80</v>
      </c>
      <c r="C48" s="111"/>
      <c r="D48" s="95" t="s">
        <v>81</v>
      </c>
      <c r="E48" s="93" t="s">
        <v>13</v>
      </c>
      <c r="F48" s="93" t="s">
        <v>14</v>
      </c>
      <c r="G48" s="93" t="s">
        <v>4</v>
      </c>
      <c r="H48" s="88"/>
      <c r="I48" s="86">
        <f>I49</f>
        <v>0</v>
      </c>
    </row>
    <row r="49" spans="2:9" ht="51.75" hidden="1" customHeight="1" thickBot="1" x14ac:dyDescent="0.35">
      <c r="B49" s="90" t="s">
        <v>11</v>
      </c>
      <c r="C49" s="111"/>
      <c r="D49" s="87" t="s">
        <v>81</v>
      </c>
      <c r="E49" s="93" t="s">
        <v>13</v>
      </c>
      <c r="F49" s="93" t="s">
        <v>14</v>
      </c>
      <c r="G49" s="87">
        <v>244</v>
      </c>
      <c r="H49" s="86"/>
      <c r="I49" s="86"/>
    </row>
    <row r="50" spans="2:9" ht="51.6" hidden="1" customHeight="1" x14ac:dyDescent="0.3">
      <c r="B50" s="90" t="s">
        <v>80</v>
      </c>
      <c r="C50" s="110">
        <v>538</v>
      </c>
      <c r="D50" s="95" t="s">
        <v>81</v>
      </c>
      <c r="E50" s="93" t="s">
        <v>13</v>
      </c>
      <c r="F50" s="93" t="s">
        <v>14</v>
      </c>
      <c r="G50" s="95">
        <v>244</v>
      </c>
      <c r="H50" s="88">
        <v>30</v>
      </c>
      <c r="I50" s="88">
        <v>30</v>
      </c>
    </row>
    <row r="51" spans="2:9" ht="51.75" customHeight="1" x14ac:dyDescent="0.3">
      <c r="B51" s="126" t="s">
        <v>51</v>
      </c>
      <c r="C51" s="131" t="s">
        <v>25</v>
      </c>
      <c r="D51" s="131" t="s">
        <v>25</v>
      </c>
      <c r="E51" s="128" t="s">
        <v>13</v>
      </c>
      <c r="F51" s="128" t="s">
        <v>14</v>
      </c>
      <c r="G51" s="128" t="s">
        <v>4</v>
      </c>
      <c r="H51" s="123">
        <f>H52</f>
        <v>100</v>
      </c>
      <c r="I51" s="88">
        <f>I52</f>
        <v>100</v>
      </c>
    </row>
    <row r="52" spans="2:9" ht="51.75" customHeight="1" x14ac:dyDescent="0.3">
      <c r="B52" s="126" t="s">
        <v>39</v>
      </c>
      <c r="C52" s="131" t="s">
        <v>87</v>
      </c>
      <c r="D52" s="131" t="s">
        <v>87</v>
      </c>
      <c r="E52" s="128" t="s">
        <v>13</v>
      </c>
      <c r="F52" s="128" t="s">
        <v>14</v>
      </c>
      <c r="G52" s="128" t="s">
        <v>4</v>
      </c>
      <c r="H52" s="121">
        <f>H53</f>
        <v>100</v>
      </c>
      <c r="I52" s="88">
        <v>100</v>
      </c>
    </row>
    <row r="53" spans="2:9" ht="51.75" customHeight="1" x14ac:dyDescent="0.3">
      <c r="B53" s="126" t="s">
        <v>11</v>
      </c>
      <c r="C53" s="127" t="s">
        <v>26</v>
      </c>
      <c r="D53" s="127" t="s">
        <v>26</v>
      </c>
      <c r="E53" s="128" t="s">
        <v>13</v>
      </c>
      <c r="F53" s="128" t="s">
        <v>14</v>
      </c>
      <c r="G53" s="127">
        <v>244</v>
      </c>
      <c r="H53" s="121">
        <v>100</v>
      </c>
      <c r="I53" s="88">
        <v>100</v>
      </c>
    </row>
    <row r="54" spans="2:9" ht="81" customHeight="1" x14ac:dyDescent="0.3">
      <c r="B54" s="122" t="s">
        <v>121</v>
      </c>
      <c r="C54" s="127"/>
      <c r="D54" s="118" t="s">
        <v>79</v>
      </c>
      <c r="E54" s="120" t="s">
        <v>13</v>
      </c>
      <c r="F54" s="120" t="s">
        <v>14</v>
      </c>
      <c r="G54" s="120" t="s">
        <v>4</v>
      </c>
      <c r="H54" s="134">
        <f>H55+H58+H65</f>
        <v>100</v>
      </c>
      <c r="I54" s="89">
        <f>I55+I58+I65</f>
        <v>100</v>
      </c>
    </row>
    <row r="55" spans="2:9" ht="35.4" customHeight="1" x14ac:dyDescent="0.3">
      <c r="B55" s="132" t="s">
        <v>54</v>
      </c>
      <c r="C55" s="127"/>
      <c r="D55" s="95" t="s">
        <v>88</v>
      </c>
      <c r="E55" s="105" t="s">
        <v>13</v>
      </c>
      <c r="F55" s="105" t="s">
        <v>14</v>
      </c>
      <c r="G55" s="128" t="s">
        <v>4</v>
      </c>
      <c r="H55" s="106">
        <v>30</v>
      </c>
      <c r="I55" s="88">
        <f>I56</f>
        <v>30</v>
      </c>
    </row>
    <row r="56" spans="2:9" ht="26.4" customHeight="1" x14ac:dyDescent="0.3">
      <c r="B56" s="132" t="s">
        <v>80</v>
      </c>
      <c r="C56" s="127"/>
      <c r="D56" s="95" t="s">
        <v>81</v>
      </c>
      <c r="E56" s="105" t="s">
        <v>13</v>
      </c>
      <c r="F56" s="93" t="s">
        <v>14</v>
      </c>
      <c r="G56" s="128" t="s">
        <v>4</v>
      </c>
      <c r="H56" s="106">
        <v>30</v>
      </c>
      <c r="I56" s="88">
        <v>30</v>
      </c>
    </row>
    <row r="57" spans="2:9" ht="72" customHeight="1" x14ac:dyDescent="0.3">
      <c r="B57" s="103" t="s">
        <v>11</v>
      </c>
      <c r="C57" s="110">
        <v>538</v>
      </c>
      <c r="D57" s="95" t="s">
        <v>81</v>
      </c>
      <c r="E57" s="105" t="s">
        <v>13</v>
      </c>
      <c r="F57" s="105" t="s">
        <v>14</v>
      </c>
      <c r="G57" s="107">
        <v>244</v>
      </c>
      <c r="H57" s="106">
        <v>30</v>
      </c>
      <c r="I57" s="88">
        <v>30</v>
      </c>
    </row>
    <row r="58" spans="2:9" ht="72" customHeight="1" x14ac:dyDescent="0.3">
      <c r="B58" s="90" t="s">
        <v>55</v>
      </c>
      <c r="C58" s="110">
        <v>538</v>
      </c>
      <c r="D58" s="87" t="s">
        <v>28</v>
      </c>
      <c r="E58" s="93" t="s">
        <v>13</v>
      </c>
      <c r="F58" s="93" t="s">
        <v>14</v>
      </c>
      <c r="G58" s="93" t="s">
        <v>4</v>
      </c>
      <c r="H58" s="88">
        <v>40</v>
      </c>
      <c r="I58" s="86">
        <v>40</v>
      </c>
    </row>
    <row r="59" spans="2:9" ht="66" customHeight="1" x14ac:dyDescent="0.3">
      <c r="B59" s="103" t="s">
        <v>11</v>
      </c>
      <c r="C59" s="110">
        <v>538</v>
      </c>
      <c r="D59" s="87" t="s">
        <v>28</v>
      </c>
      <c r="E59" s="93" t="s">
        <v>13</v>
      </c>
      <c r="F59" s="93" t="s">
        <v>14</v>
      </c>
      <c r="G59" s="93" t="s">
        <v>7</v>
      </c>
      <c r="H59" s="88">
        <v>40</v>
      </c>
      <c r="I59" s="86">
        <v>40</v>
      </c>
    </row>
    <row r="60" spans="2:9" ht="45" hidden="1" customHeight="1" x14ac:dyDescent="0.3">
      <c r="B60" s="103" t="s">
        <v>107</v>
      </c>
      <c r="C60" s="110">
        <v>538</v>
      </c>
      <c r="D60" s="95" t="s">
        <v>123</v>
      </c>
      <c r="E60" s="105" t="s">
        <v>13</v>
      </c>
      <c r="F60" s="105" t="s">
        <v>3</v>
      </c>
      <c r="G60" s="105" t="s">
        <v>4</v>
      </c>
      <c r="H60" s="88">
        <f>H61</f>
        <v>40</v>
      </c>
      <c r="I60" s="86" t="e">
        <f>I61</f>
        <v>#REF!</v>
      </c>
    </row>
    <row r="61" spans="2:9" ht="34.950000000000003" hidden="1" customHeight="1" x14ac:dyDescent="0.3">
      <c r="B61" s="103" t="s">
        <v>62</v>
      </c>
      <c r="C61" s="110">
        <v>538</v>
      </c>
      <c r="D61" s="95" t="s">
        <v>88</v>
      </c>
      <c r="E61" s="105" t="s">
        <v>13</v>
      </c>
      <c r="F61" s="105" t="s">
        <v>14</v>
      </c>
      <c r="G61" s="105" t="s">
        <v>4</v>
      </c>
      <c r="H61" s="88">
        <v>40</v>
      </c>
      <c r="I61" s="86" t="e">
        <f>#REF!</f>
        <v>#REF!</v>
      </c>
    </row>
    <row r="62" spans="2:9" ht="34.950000000000003" hidden="1" customHeight="1" x14ac:dyDescent="0.3">
      <c r="B62" s="132" t="s">
        <v>124</v>
      </c>
      <c r="C62" s="110"/>
      <c r="D62" s="95" t="s">
        <v>28</v>
      </c>
      <c r="E62" s="93" t="s">
        <v>13</v>
      </c>
      <c r="F62" s="93" t="s">
        <v>14</v>
      </c>
      <c r="G62" s="105" t="s">
        <v>4</v>
      </c>
      <c r="H62" s="86">
        <v>40</v>
      </c>
      <c r="I62" s="86">
        <v>40</v>
      </c>
    </row>
    <row r="63" spans="2:9" ht="0.6" hidden="1" customHeight="1" x14ac:dyDescent="0.3">
      <c r="B63" s="90" t="s">
        <v>11</v>
      </c>
      <c r="C63" s="110">
        <v>538</v>
      </c>
      <c r="D63" s="87" t="s">
        <v>28</v>
      </c>
      <c r="E63" s="93" t="s">
        <v>13</v>
      </c>
      <c r="F63" s="93" t="s">
        <v>14</v>
      </c>
      <c r="G63" s="87">
        <v>244</v>
      </c>
      <c r="H63" s="86">
        <v>40</v>
      </c>
      <c r="I63" s="86">
        <v>40</v>
      </c>
    </row>
    <row r="64" spans="2:9" ht="42.6" hidden="1" customHeight="1" x14ac:dyDescent="0.3">
      <c r="B64" s="103" t="s">
        <v>107</v>
      </c>
      <c r="C64" s="110">
        <v>538</v>
      </c>
      <c r="D64" s="104" t="s">
        <v>29</v>
      </c>
      <c r="E64" s="105" t="s">
        <v>13</v>
      </c>
      <c r="F64" s="105" t="s">
        <v>3</v>
      </c>
      <c r="G64" s="105" t="s">
        <v>4</v>
      </c>
      <c r="H64" s="86">
        <f>H65</f>
        <v>30</v>
      </c>
      <c r="I64" s="86">
        <f>I65</f>
        <v>30</v>
      </c>
    </row>
    <row r="65" spans="2:9" ht="33.75" customHeight="1" x14ac:dyDescent="0.3">
      <c r="B65" s="90" t="s">
        <v>56</v>
      </c>
      <c r="C65" s="110">
        <v>538</v>
      </c>
      <c r="D65" s="104" t="s">
        <v>29</v>
      </c>
      <c r="E65" s="105" t="s">
        <v>13</v>
      </c>
      <c r="F65" s="105" t="s">
        <v>14</v>
      </c>
      <c r="G65" s="105" t="s">
        <v>4</v>
      </c>
      <c r="H65" s="86">
        <v>30</v>
      </c>
      <c r="I65" s="86">
        <v>30</v>
      </c>
    </row>
    <row r="66" spans="2:9" ht="66.75" customHeight="1" x14ac:dyDescent="0.3">
      <c r="B66" s="90" t="s">
        <v>11</v>
      </c>
      <c r="C66" s="110">
        <v>538</v>
      </c>
      <c r="D66" s="87" t="s">
        <v>29</v>
      </c>
      <c r="E66" s="93" t="s">
        <v>13</v>
      </c>
      <c r="F66" s="93" t="s">
        <v>14</v>
      </c>
      <c r="G66" s="87">
        <v>244</v>
      </c>
      <c r="H66" s="86">
        <v>30</v>
      </c>
      <c r="I66" s="86">
        <v>30</v>
      </c>
    </row>
    <row r="67" spans="2:9" ht="36.75" customHeight="1" x14ac:dyDescent="0.3">
      <c r="B67" s="15" t="s">
        <v>63</v>
      </c>
      <c r="C67" s="110">
        <v>538</v>
      </c>
      <c r="D67" s="24" t="s">
        <v>36</v>
      </c>
      <c r="E67" s="24" t="s">
        <v>3</v>
      </c>
      <c r="F67" s="24" t="s">
        <v>3</v>
      </c>
      <c r="G67" s="24" t="s">
        <v>4</v>
      </c>
      <c r="H67" s="26">
        <f>H68</f>
        <v>1378.3</v>
      </c>
      <c r="I67" s="26">
        <f>I68</f>
        <v>1551.6</v>
      </c>
    </row>
    <row r="68" spans="2:9" ht="103.5" customHeight="1" x14ac:dyDescent="0.3">
      <c r="B68" s="15" t="s">
        <v>112</v>
      </c>
      <c r="C68" s="110">
        <v>538</v>
      </c>
      <c r="D68" s="24" t="s">
        <v>30</v>
      </c>
      <c r="E68" s="24" t="s">
        <v>3</v>
      </c>
      <c r="F68" s="24" t="s">
        <v>3</v>
      </c>
      <c r="G68" s="24" t="s">
        <v>4</v>
      </c>
      <c r="H68" s="26">
        <f>H69</f>
        <v>1378.3</v>
      </c>
      <c r="I68" s="26">
        <f>I69</f>
        <v>1551.6</v>
      </c>
    </row>
    <row r="69" spans="2:9" s="67" customFormat="1" ht="65.25" customHeight="1" x14ac:dyDescent="0.3">
      <c r="B69" s="81" t="s">
        <v>104</v>
      </c>
      <c r="C69" s="110">
        <v>538</v>
      </c>
      <c r="D69" s="92" t="s">
        <v>67</v>
      </c>
      <c r="E69" s="24" t="s">
        <v>8</v>
      </c>
      <c r="F69" s="24" t="s">
        <v>9</v>
      </c>
      <c r="G69" s="82" t="s">
        <v>4</v>
      </c>
      <c r="H69" s="83">
        <f>H70+H74+H85+H87</f>
        <v>1378.3</v>
      </c>
      <c r="I69" s="83">
        <f>I70+I74+I85+I87</f>
        <v>1551.6</v>
      </c>
    </row>
    <row r="70" spans="2:9" ht="54" customHeight="1" x14ac:dyDescent="0.3">
      <c r="B70" s="90" t="s">
        <v>64</v>
      </c>
      <c r="C70" s="110">
        <v>538</v>
      </c>
      <c r="D70" s="95" t="s">
        <v>31</v>
      </c>
      <c r="E70" s="93" t="s">
        <v>8</v>
      </c>
      <c r="F70" s="93" t="s">
        <v>9</v>
      </c>
      <c r="G70" s="93" t="s">
        <v>4</v>
      </c>
      <c r="H70" s="88">
        <f>H71+H75+H77</f>
        <v>1149</v>
      </c>
      <c r="I70" s="88">
        <f>I71+I75+I77</f>
        <v>1322.3</v>
      </c>
    </row>
    <row r="71" spans="2:9" ht="36" customHeight="1" x14ac:dyDescent="0.3">
      <c r="B71" s="84" t="s">
        <v>65</v>
      </c>
      <c r="C71" s="110">
        <v>538</v>
      </c>
      <c r="D71" s="87" t="s">
        <v>32</v>
      </c>
      <c r="E71" s="93" t="s">
        <v>8</v>
      </c>
      <c r="F71" s="93" t="s">
        <v>9</v>
      </c>
      <c r="G71" s="93" t="s">
        <v>4</v>
      </c>
      <c r="H71" s="86">
        <v>1149</v>
      </c>
      <c r="I71" s="86">
        <v>1322.3</v>
      </c>
    </row>
    <row r="72" spans="2:9" ht="65.400000000000006" customHeight="1" x14ac:dyDescent="0.3">
      <c r="B72" s="90" t="s">
        <v>11</v>
      </c>
      <c r="C72" s="110">
        <v>538</v>
      </c>
      <c r="D72" s="87" t="s">
        <v>32</v>
      </c>
      <c r="E72" s="93" t="s">
        <v>8</v>
      </c>
      <c r="F72" s="93" t="s">
        <v>9</v>
      </c>
      <c r="G72" s="93" t="s">
        <v>7</v>
      </c>
      <c r="H72" s="86">
        <v>1149</v>
      </c>
      <c r="I72" s="86">
        <v>1322.3</v>
      </c>
    </row>
    <row r="73" spans="2:9" ht="65.400000000000006" customHeight="1" x14ac:dyDescent="0.3">
      <c r="B73" s="46" t="s">
        <v>113</v>
      </c>
      <c r="C73" s="110">
        <v>538</v>
      </c>
      <c r="D73" s="87" t="s">
        <v>33</v>
      </c>
      <c r="E73" s="93" t="s">
        <v>8</v>
      </c>
      <c r="F73" s="93" t="s">
        <v>9</v>
      </c>
      <c r="G73" s="93" t="s">
        <v>4</v>
      </c>
      <c r="H73" s="86">
        <v>29.3</v>
      </c>
      <c r="I73" s="86">
        <v>29.3</v>
      </c>
    </row>
    <row r="74" spans="2:9" ht="66" customHeight="1" x14ac:dyDescent="0.3">
      <c r="B74" s="90" t="s">
        <v>11</v>
      </c>
      <c r="C74" s="110">
        <v>538</v>
      </c>
      <c r="D74" s="87" t="s">
        <v>33</v>
      </c>
      <c r="E74" s="93" t="s">
        <v>8</v>
      </c>
      <c r="F74" s="93" t="s">
        <v>9</v>
      </c>
      <c r="G74" s="87">
        <v>244</v>
      </c>
      <c r="H74" s="86">
        <v>29.3</v>
      </c>
      <c r="I74" s="86">
        <v>29.3</v>
      </c>
    </row>
    <row r="75" spans="2:9" ht="55.5" hidden="1" customHeight="1" thickBot="1" x14ac:dyDescent="0.35">
      <c r="B75" s="90" t="s">
        <v>41</v>
      </c>
      <c r="C75" s="111"/>
      <c r="D75" s="87" t="s">
        <v>33</v>
      </c>
      <c r="E75" s="93" t="s">
        <v>8</v>
      </c>
      <c r="F75" s="93" t="s">
        <v>9</v>
      </c>
      <c r="G75" s="93" t="s">
        <v>4</v>
      </c>
      <c r="H75" s="88"/>
      <c r="I75" s="86">
        <f>I76</f>
        <v>0</v>
      </c>
    </row>
    <row r="76" spans="2:9" ht="65.25" hidden="1" customHeight="1" thickBot="1" x14ac:dyDescent="0.35">
      <c r="B76" s="90" t="s">
        <v>11</v>
      </c>
      <c r="C76" s="111"/>
      <c r="D76" s="87" t="s">
        <v>33</v>
      </c>
      <c r="E76" s="93" t="s">
        <v>8</v>
      </c>
      <c r="F76" s="93" t="s">
        <v>9</v>
      </c>
      <c r="G76" s="87">
        <v>244</v>
      </c>
      <c r="H76" s="86"/>
      <c r="I76" s="86"/>
    </row>
    <row r="77" spans="2:9" ht="40.5" hidden="1" customHeight="1" thickBot="1" x14ac:dyDescent="0.35">
      <c r="B77" s="90" t="s">
        <v>66</v>
      </c>
      <c r="C77" s="111"/>
      <c r="D77" s="87" t="s">
        <v>34</v>
      </c>
      <c r="E77" s="93" t="s">
        <v>8</v>
      </c>
      <c r="F77" s="93" t="s">
        <v>9</v>
      </c>
      <c r="G77" s="93" t="s">
        <v>4</v>
      </c>
      <c r="H77" s="88"/>
      <c r="I77" s="86">
        <f>I78</f>
        <v>0</v>
      </c>
    </row>
    <row r="78" spans="2:9" ht="61.5" hidden="1" customHeight="1" thickBot="1" x14ac:dyDescent="0.35">
      <c r="B78" s="90" t="s">
        <v>11</v>
      </c>
      <c r="C78" s="111"/>
      <c r="D78" s="87" t="s">
        <v>68</v>
      </c>
      <c r="E78" s="93" t="s">
        <v>8</v>
      </c>
      <c r="F78" s="93" t="s">
        <v>9</v>
      </c>
      <c r="G78" s="87">
        <v>244</v>
      </c>
      <c r="H78" s="86"/>
      <c r="I78" s="86"/>
    </row>
    <row r="79" spans="2:9" ht="128.25" hidden="1" customHeight="1" thickBot="1" x14ac:dyDescent="0.35">
      <c r="B79" s="37" t="s">
        <v>103</v>
      </c>
      <c r="C79" s="114"/>
      <c r="D79" s="98" t="s">
        <v>36</v>
      </c>
      <c r="E79" s="22" t="s">
        <v>6</v>
      </c>
      <c r="F79" s="22" t="s">
        <v>15</v>
      </c>
      <c r="G79" s="22" t="s">
        <v>4</v>
      </c>
      <c r="H79" s="22"/>
      <c r="I79" s="23">
        <f>I80</f>
        <v>0</v>
      </c>
    </row>
    <row r="80" spans="2:9" ht="171.6" hidden="1" x14ac:dyDescent="0.25">
      <c r="B80" s="20" t="s">
        <v>70</v>
      </c>
      <c r="C80" s="115"/>
      <c r="D80" s="99" t="s">
        <v>35</v>
      </c>
      <c r="E80" s="17" t="s">
        <v>6</v>
      </c>
      <c r="F80" s="17" t="s">
        <v>15</v>
      </c>
      <c r="G80" s="17" t="s">
        <v>75</v>
      </c>
      <c r="H80" s="17"/>
      <c r="I80" s="18">
        <f>I81</f>
        <v>0</v>
      </c>
    </row>
    <row r="81" spans="2:9" ht="46.8" hidden="1" x14ac:dyDescent="0.25">
      <c r="B81" s="14" t="s">
        <v>71</v>
      </c>
      <c r="C81" s="116"/>
      <c r="D81" s="99" t="s">
        <v>73</v>
      </c>
      <c r="E81" s="17" t="s">
        <v>6</v>
      </c>
      <c r="F81" s="17" t="s">
        <v>15</v>
      </c>
      <c r="G81" s="17" t="s">
        <v>75</v>
      </c>
      <c r="H81" s="17"/>
      <c r="I81" s="18">
        <f>I82</f>
        <v>0</v>
      </c>
    </row>
    <row r="82" spans="2:9" ht="46.8" hidden="1" x14ac:dyDescent="0.25">
      <c r="B82" s="14" t="s">
        <v>72</v>
      </c>
      <c r="C82" s="116"/>
      <c r="D82" s="100" t="s">
        <v>74</v>
      </c>
      <c r="E82" s="17" t="s">
        <v>6</v>
      </c>
      <c r="F82" s="17" t="s">
        <v>15</v>
      </c>
      <c r="G82" s="17" t="s">
        <v>4</v>
      </c>
      <c r="H82" s="17"/>
      <c r="I82" s="18">
        <f>I83</f>
        <v>0</v>
      </c>
    </row>
    <row r="83" spans="2:9" ht="11.25" hidden="1" customHeight="1" thickBot="1" x14ac:dyDescent="0.3">
      <c r="B83" s="46" t="s">
        <v>11</v>
      </c>
      <c r="C83" s="75"/>
      <c r="D83" s="100" t="s">
        <v>74</v>
      </c>
      <c r="E83" s="17" t="s">
        <v>6</v>
      </c>
      <c r="F83" s="17" t="s">
        <v>15</v>
      </c>
      <c r="G83" s="17" t="s">
        <v>7</v>
      </c>
      <c r="H83" s="17"/>
      <c r="I83" s="18"/>
    </row>
    <row r="84" spans="2:9" ht="36.6" customHeight="1" x14ac:dyDescent="0.3">
      <c r="B84" s="46" t="s">
        <v>114</v>
      </c>
      <c r="C84" s="110">
        <v>538</v>
      </c>
      <c r="D84" s="99" t="s">
        <v>34</v>
      </c>
      <c r="E84" s="93" t="s">
        <v>8</v>
      </c>
      <c r="F84" s="93" t="s">
        <v>8</v>
      </c>
      <c r="G84" s="102" t="s">
        <v>4</v>
      </c>
      <c r="H84" s="102" t="s">
        <v>118</v>
      </c>
      <c r="I84" s="101">
        <v>85.6</v>
      </c>
    </row>
    <row r="85" spans="2:9" ht="58.2" customHeight="1" x14ac:dyDescent="0.3">
      <c r="B85" s="90" t="s">
        <v>11</v>
      </c>
      <c r="C85" s="110">
        <v>538</v>
      </c>
      <c r="D85" s="99" t="s">
        <v>34</v>
      </c>
      <c r="E85" s="93" t="s">
        <v>8</v>
      </c>
      <c r="F85" s="93" t="s">
        <v>8</v>
      </c>
      <c r="G85" s="102" t="s">
        <v>7</v>
      </c>
      <c r="H85" s="102" t="s">
        <v>118</v>
      </c>
      <c r="I85" s="101">
        <v>85.6</v>
      </c>
    </row>
    <row r="86" spans="2:9" ht="42.75" customHeight="1" x14ac:dyDescent="0.3">
      <c r="B86" s="46" t="s">
        <v>116</v>
      </c>
      <c r="C86" s="110">
        <v>538</v>
      </c>
      <c r="D86" s="99" t="s">
        <v>115</v>
      </c>
      <c r="E86" s="93" t="s">
        <v>8</v>
      </c>
      <c r="F86" s="93" t="s">
        <v>8</v>
      </c>
      <c r="G86" s="102" t="s">
        <v>4</v>
      </c>
      <c r="H86" s="102" t="s">
        <v>117</v>
      </c>
      <c r="I86" s="101">
        <v>114.4</v>
      </c>
    </row>
    <row r="87" spans="2:9" ht="62.4" x14ac:dyDescent="0.3">
      <c r="B87" s="90" t="s">
        <v>11</v>
      </c>
      <c r="C87" s="110">
        <v>538</v>
      </c>
      <c r="D87" s="99" t="s">
        <v>115</v>
      </c>
      <c r="E87" s="133" t="s">
        <v>8</v>
      </c>
      <c r="F87" s="133" t="s">
        <v>8</v>
      </c>
      <c r="G87" s="102" t="s">
        <v>7</v>
      </c>
      <c r="H87" s="102" t="s">
        <v>117</v>
      </c>
      <c r="I87" s="101">
        <v>114.4</v>
      </c>
    </row>
  </sheetData>
  <mergeCells count="3">
    <mergeCell ref="G1:I1"/>
    <mergeCell ref="E2:I5"/>
    <mergeCell ref="B6:I6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scale="8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2016 (2)</vt:lpstr>
    </vt:vector>
  </TitlesOfParts>
  <Company>Управление финансов АМСУ Моздокского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Василенко Ирина Анатольевна</dc:creator>
  <cp:lastModifiedBy>Заварзина Ирина</cp:lastModifiedBy>
  <cp:lastPrinted>2016-12-05T07:03:53Z</cp:lastPrinted>
  <dcterms:created xsi:type="dcterms:W3CDTF">2013-12-11T12:45:46Z</dcterms:created>
  <dcterms:modified xsi:type="dcterms:W3CDTF">2017-01-17T09:44:17Z</dcterms:modified>
</cp:coreProperties>
</file>